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01378235\Documents\_Forms\_Updates\FM_MM_CO_forms\2025-03-14_FM032_FM049_FM030_FM033_FM054\"/>
    </mc:Choice>
  </mc:AlternateContent>
  <xr:revisionPtr revIDLastSave="0" documentId="13_ncr:1_{D92BE48E-10BE-4632-B6CE-149B84C800FA}" xr6:coauthVersionLast="47" xr6:coauthVersionMax="47" xr10:uidLastSave="{00000000-0000-0000-0000-000000000000}"/>
  <bookViews>
    <workbookView xWindow="28680" yWindow="-120" windowWidth="29040" windowHeight="15990" xr2:uid="{FA25BADC-0606-4838-BB36-2E9B6B6C46CE}"/>
  </bookViews>
  <sheets>
    <sheet name="FM033" sheetId="1" r:id="rId1"/>
    <sheet name="Journal - for office use" sheetId="2" r:id="rId2"/>
  </sheets>
  <definedNames>
    <definedName name="_xlnm.Print_Area" localSheetId="0">'FM033'!$A$1:$J$93</definedName>
    <definedName name="unspentmonies" localSheetId="0">'FM033'!#REF!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9" i="1" l="1"/>
  <c r="E13" i="2" l="1"/>
  <c r="E12" i="2"/>
  <c r="B15" i="2"/>
  <c r="C15" i="2"/>
  <c r="D15" i="2"/>
  <c r="D14" i="2"/>
  <c r="C14" i="2"/>
  <c r="B14" i="2"/>
  <c r="E15" i="2" a="1"/>
  <c r="E15" i="2" s="1"/>
  <c r="E14" i="2" a="1"/>
  <c r="E14" i="2" s="1"/>
  <c r="B13" i="2"/>
  <c r="C13" i="2"/>
  <c r="D13" i="2"/>
  <c r="J46" i="1"/>
  <c r="J40" i="1"/>
  <c r="D12" i="2"/>
  <c r="C12" i="2"/>
  <c r="B12" i="2"/>
  <c r="G11" i="2"/>
  <c r="E11" i="2"/>
  <c r="D11" i="2"/>
  <c r="C11" i="2"/>
  <c r="B11" i="2"/>
  <c r="G10" i="2"/>
  <c r="E10" i="2"/>
  <c r="D10" i="2"/>
  <c r="C10" i="2"/>
  <c r="B10" i="2"/>
  <c r="G9" i="2"/>
  <c r="E9" i="2"/>
  <c r="D9" i="2"/>
  <c r="C9" i="2"/>
  <c r="B9" i="2"/>
  <c r="G8" i="2"/>
  <c r="E8" i="2"/>
  <c r="D8" i="2"/>
  <c r="C8" i="2"/>
  <c r="B8" i="2"/>
  <c r="G7" i="2"/>
  <c r="E7" i="2"/>
  <c r="D7" i="2"/>
  <c r="C7" i="2"/>
  <c r="B7" i="2"/>
  <c r="G6" i="2"/>
  <c r="E6" i="2"/>
  <c r="D6" i="2"/>
  <c r="C6" i="2"/>
  <c r="B6" i="2"/>
  <c r="G5" i="2"/>
  <c r="E5" i="2"/>
  <c r="D5" i="2"/>
  <c r="C5" i="2"/>
  <c r="B5" i="2"/>
  <c r="G4" i="2"/>
  <c r="E4" i="2"/>
  <c r="D4" i="2"/>
  <c r="C4" i="2"/>
  <c r="B4" i="2"/>
  <c r="G3" i="2"/>
  <c r="E3" i="2"/>
  <c r="D3" i="2"/>
  <c r="C3" i="2"/>
  <c r="B3" i="2"/>
  <c r="I61" i="1" l="1"/>
  <c r="E17" i="2"/>
  <c r="E18" i="2"/>
  <c r="E20" i="2" l="1"/>
  <c r="F26" i="1"/>
  <c r="F22" i="1"/>
  <c r="J48" i="1" l="1"/>
  <c r="J7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<sst xmlns="http://schemas.openxmlformats.org/spreadsheetml/2006/main" count="108" uniqueCount="76">
  <si>
    <t>The purpose of this form is to clear an existing advance.</t>
  </si>
  <si>
    <t>Payee:</t>
  </si>
  <si>
    <t>Dept:</t>
  </si>
  <si>
    <t>Staff/Student #:</t>
  </si>
  <si>
    <t>Purchase Order #:</t>
  </si>
  <si>
    <t xml:space="preserve">Mileage rate: </t>
  </si>
  <si>
    <t>No. of Kms</t>
  </si>
  <si>
    <t>Rand Total</t>
  </si>
  <si>
    <t>No. of Days</t>
  </si>
  <si>
    <t>Daily Rate</t>
  </si>
  <si>
    <t>Narration</t>
  </si>
  <si>
    <t>GL account</t>
  </si>
  <si>
    <t>Amount</t>
  </si>
  <si>
    <t xml:space="preserve">Fund </t>
  </si>
  <si>
    <t>Cost Object</t>
  </si>
  <si>
    <t>Slip #</t>
  </si>
  <si>
    <t>Date</t>
  </si>
  <si>
    <t>Mileage</t>
  </si>
  <si>
    <t>S&amp;T (local)</t>
  </si>
  <si>
    <t>Accommodation (local)</t>
  </si>
  <si>
    <t>Car hire (local)</t>
  </si>
  <si>
    <t>Travel tickets (local)</t>
  </si>
  <si>
    <t>Petrol/Diesel</t>
  </si>
  <si>
    <t>Floats</t>
  </si>
  <si>
    <t>S&amp;T Advances</t>
  </si>
  <si>
    <t>Total advance to clear (CREDIT)</t>
  </si>
  <si>
    <t>Complete if the total claim exceeds the advance.</t>
  </si>
  <si>
    <t>For Subsistence &amp; Travel:</t>
  </si>
  <si>
    <t>If the total claim exceeds the SARS daily allowance and the excess is for hotel accommodation alone, only hotel receipts need to be submitted. For all other excesses, proof of total expenditure must be submitted. However, where vouchers or slips are not usually provided, e.g. taxi fares, tips, newspapers, a hand written summary providing date(s) and details will be accepted for amounts less than R100.</t>
  </si>
  <si>
    <t>SECTION E (APPROVALS)</t>
  </si>
  <si>
    <t>I certify that all expenditure was actually and necessarily disbursed on UCT business during the stated period.</t>
  </si>
  <si>
    <t>Recipient of Advance</t>
  </si>
  <si>
    <t>Name:</t>
  </si>
  <si>
    <t>Signature:</t>
  </si>
  <si>
    <t>Date:</t>
  </si>
  <si>
    <t>I have checked the details above and approve the clearing of the advance.</t>
  </si>
  <si>
    <t>Fund Holder</t>
  </si>
  <si>
    <t>Line Manager</t>
  </si>
  <si>
    <t>SECTION D (UNDER-EXPENDITURE)</t>
  </si>
  <si>
    <t>SECTION C (OVER-EXPENDITURE)</t>
  </si>
  <si>
    <t>Complete if the total claim is less than the advance.</t>
  </si>
  <si>
    <t>Y</t>
  </si>
  <si>
    <t>N</t>
  </si>
  <si>
    <t>Receipt needs to equal:</t>
  </si>
  <si>
    <t>TOTAL ORIGINAL ADVANCE TO BE CLEARED</t>
  </si>
  <si>
    <t>Total expenditure (DEBIT)</t>
  </si>
  <si>
    <t>FOR OFFICE USE - JOURNAL RESULTING FROM THE INFORMATION ON THE FM033</t>
  </si>
  <si>
    <t>Postkey</t>
  </si>
  <si>
    <t>SUMMARY OF EXPENDITURE - TO BE CAPTURED IN THE FUND (insert additional lines if required)</t>
  </si>
  <si>
    <t>TOTAL POSTKEY 40/01</t>
  </si>
  <si>
    <t>TOTAL POSTKEY 50/15</t>
  </si>
  <si>
    <t>Clearing of advance - PO xxx</t>
  </si>
  <si>
    <t>I have attached a copy of form FM031 (Advance) / form FM032 (S&amp;T)</t>
  </si>
  <si>
    <t>SECTION A - Details of Advance</t>
  </si>
  <si>
    <t>SECTION B - Breakdown of expenditure (complete after the trip/purchase)</t>
  </si>
  <si>
    <t>SAP document number showing the unspent amount paid back to UCT:</t>
  </si>
  <si>
    <t xml:space="preserve">Copy of amended PO attached:  </t>
  </si>
  <si>
    <t>FM033: Clearing of Advance</t>
  </si>
  <si>
    <r>
      <t xml:space="preserve">
Refer to the Advances policy and the Subsistence and Travel policy on the UCT Finance Department website. 
Submit this form to your Faculty/PASS Finance Officer, including the completed expense breakdown table (Section B), together with 
  - a copy of the related form FM031 (Advance) or FM032 (S&amp;T), and 
  - all slips and invoices (including copy of receipt requisition (SD002) if there was a balance that was paid back to UCT) . 
Original proof of expenditure must be attached in all cases.</t>
    </r>
    <r>
      <rPr>
        <b/>
        <sz val="9"/>
        <color theme="1"/>
        <rFont val="Arial"/>
        <family val="2"/>
      </rPr>
      <t xml:space="preserve">
</t>
    </r>
    <r>
      <rPr>
        <sz val="9"/>
        <color theme="1"/>
        <rFont val="Arial"/>
        <family val="2"/>
      </rPr>
      <t xml:space="preserve">
Should the advance not be cleared within stated time limit, the advance will be converted into an allowance. Allowances are fully taxable and will be reflected on the staff member’s IRP5. 
Tax will be deducted at the marginal rate from the next salary payment. 
Where the advance is to a student, the fund holder will only be given a new advance once the student’s advance is cleared. 
</t>
    </r>
  </si>
  <si>
    <t>Narration (40 character limit)</t>
  </si>
  <si>
    <t>I have checked the attached slips. I confirm that this claim is correctly authorised and complies with the Advances Policy (PAY006).</t>
  </si>
  <si>
    <t>I confirm that this advance complies with the Advances Policy (PAY006).</t>
  </si>
  <si>
    <t>PO #</t>
  </si>
  <si>
    <t>GR #</t>
  </si>
  <si>
    <t>Purchase order details for the additional spend (either additional lines added to existing PO or a new PO):</t>
  </si>
  <si>
    <t>The additional PO value should equal:</t>
  </si>
  <si>
    <t/>
  </si>
  <si>
    <t>Faculty/PASS Finance Manager or nominee</t>
  </si>
  <si>
    <t>GL Account</t>
  </si>
  <si>
    <t>Clearing of advance (repayment) - PO xxx</t>
  </si>
  <si>
    <r>
      <rPr>
        <b/>
        <sz val="10"/>
        <color rgb="FFFF0000"/>
        <rFont val="Segoe UI"/>
        <family val="2"/>
      </rPr>
      <t>NB:</t>
    </r>
    <r>
      <rPr>
        <sz val="10"/>
        <color rgb="FFFF0000"/>
        <rFont val="Segoe UI"/>
        <family val="2"/>
      </rPr>
      <t xml:space="preserve"> Check all funds the same</t>
    </r>
  </si>
  <si>
    <r>
      <t>I have completed the expense breakdown table (</t>
    </r>
    <r>
      <rPr>
        <b/>
        <i/>
        <sz val="9"/>
        <color theme="1"/>
        <rFont val="Arial"/>
        <family val="2"/>
      </rPr>
      <t xml:space="preserve">Section B </t>
    </r>
    <r>
      <rPr>
        <i/>
        <sz val="9"/>
        <color theme="1"/>
        <rFont val="Arial"/>
        <family val="2"/>
      </rPr>
      <t>below) and attached all slips and invoices.</t>
    </r>
  </si>
  <si>
    <t>Expense Type</t>
  </si>
  <si>
    <t>SAP Doc Number</t>
  </si>
  <si>
    <t>Rate per Km</t>
  </si>
  <si>
    <t>S&amp;T: (max daily rate allowed R570, R176 for incidentals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</si>
</sst>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 #,##0.00_ ;_ * \-#,##0.00_ ;_ * &quot;-&quot;??_ ;_ @_ "/>
  </numFmts>
  <fonts count="21" x14ac:knownFonts="1">
    <font>
      <sz val="10"/>
      <color theme="1"/>
      <name val="Segoe UI"/>
      <family val="2"/>
    </font>
    <font>
      <sz val="10"/>
      <color theme="1"/>
      <name val="Segoe UI"/>
      <family val="2"/>
    </font>
    <font>
      <b/>
      <sz val="16"/>
      <name val="Arial"/>
      <family val="2"/>
    </font>
    <font>
      <i/>
      <sz val="12"/>
      <name val="Arial"/>
      <family val="2"/>
    </font>
    <font>
      <sz val="9"/>
      <color theme="1"/>
      <name val="Arial"/>
      <family val="2"/>
    </font>
    <font>
      <b/>
      <sz val="9"/>
      <color theme="1"/>
      <name val="Arial"/>
      <family val="2"/>
    </font>
    <font>
      <i/>
      <sz val="9"/>
      <color theme="1"/>
      <name val="Arial"/>
      <family val="2"/>
    </font>
    <font>
      <sz val="9"/>
      <color theme="1"/>
      <name val="Segoe UI"/>
      <family val="2"/>
    </font>
    <font>
      <b/>
      <i/>
      <sz val="9"/>
      <color theme="1"/>
      <name val="Arial"/>
      <family val="2"/>
    </font>
    <font>
      <b/>
      <sz val="9"/>
      <color theme="1"/>
      <name val="Segoe UI"/>
      <family val="2"/>
    </font>
    <font>
      <sz val="9"/>
      <color theme="1"/>
      <name val="Times New Roman"/>
      <family val="1"/>
    </font>
    <font>
      <b/>
      <sz val="9"/>
      <color rgb="FFC00000"/>
      <name val="Segoe UI"/>
      <family val="2"/>
    </font>
    <font>
      <i/>
      <sz val="9"/>
      <color theme="1"/>
      <name val="Segoe UI"/>
      <family val="2"/>
    </font>
    <font>
      <i/>
      <sz val="10"/>
      <color theme="1"/>
      <name val="Segoe UI"/>
      <family val="2"/>
    </font>
    <font>
      <sz val="9"/>
      <color theme="4" tint="-0.249977111117893"/>
      <name val="Segoe UI"/>
      <family val="2"/>
    </font>
    <font>
      <b/>
      <sz val="10"/>
      <color theme="1"/>
      <name val="Segoe UI"/>
      <family val="2"/>
    </font>
    <font>
      <sz val="10"/>
      <name val="Arial"/>
      <family val="2"/>
    </font>
    <font>
      <b/>
      <i/>
      <sz val="10"/>
      <name val="Arial"/>
      <family val="2"/>
    </font>
    <font>
      <sz val="10"/>
      <color theme="1"/>
      <name val="Arial"/>
      <family val="2"/>
    </font>
    <font>
      <sz val="10"/>
      <color rgb="FFFF0000"/>
      <name val="Segoe UI"/>
      <family val="2"/>
    </font>
    <font>
      <b/>
      <sz val="10"/>
      <color rgb="FFFF0000"/>
      <name val="Segoe UI"/>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164" fontId="1" fillId="0" borderId="0" applyFont="0" applyFill="0" applyBorder="0" applyAlignment="0" applyProtection="0"/>
    <xf numFmtId="0" fontId="16" fillId="0" borderId="0"/>
    <xf numFmtId="165" fontId="16" fillId="0" borderId="0" applyFont="0" applyFill="0" applyBorder="0" applyAlignment="0" applyProtection="0"/>
  </cellStyleXfs>
  <cellXfs count="170">
    <xf numFmtId="0" fontId="0" fillId="0" borderId="0" xfId="0"/>
    <xf numFmtId="0" fontId="0" fillId="0" borderId="0" xfId="0" applyAlignment="1">
      <alignment horizontal="left"/>
    </xf>
    <xf numFmtId="0" fontId="0" fillId="0" borderId="0" xfId="0" applyAlignment="1">
      <alignment vertical="center"/>
    </xf>
    <xf numFmtId="0" fontId="13" fillId="0" borderId="0" xfId="0" applyFont="1"/>
    <xf numFmtId="0" fontId="15" fillId="4" borderId="16" xfId="0" applyFont="1" applyFill="1" applyBorder="1" applyAlignment="1">
      <alignment horizontal="left" vertical="center"/>
    </xf>
    <xf numFmtId="0" fontId="0" fillId="4" borderId="17" xfId="0" applyFill="1" applyBorder="1" applyAlignment="1">
      <alignment horizontal="left" vertical="center"/>
    </xf>
    <xf numFmtId="0" fontId="0" fillId="4" borderId="17" xfId="0" applyFill="1" applyBorder="1" applyAlignment="1">
      <alignment vertical="center"/>
    </xf>
    <xf numFmtId="0" fontId="0" fillId="4" borderId="18" xfId="0" applyFill="1" applyBorder="1" applyAlignment="1">
      <alignment vertical="center"/>
    </xf>
    <xf numFmtId="0" fontId="17" fillId="0" borderId="0" xfId="2" applyFont="1" applyAlignment="1">
      <alignment horizontal="right"/>
    </xf>
    <xf numFmtId="165" fontId="18" fillId="0" borderId="0" xfId="3" applyFont="1" applyBorder="1"/>
    <xf numFmtId="0" fontId="18" fillId="0" borderId="0" xfId="0" applyFont="1" applyAlignment="1">
      <alignment horizontal="right"/>
    </xf>
    <xf numFmtId="0" fontId="7" fillId="4" borderId="19" xfId="0" applyFont="1" applyFill="1" applyBorder="1" applyAlignment="1">
      <alignment horizontal="left" vertical="center"/>
    </xf>
    <xf numFmtId="0" fontId="7" fillId="4" borderId="20" xfId="0" applyFont="1" applyFill="1" applyBorder="1" applyAlignment="1">
      <alignment vertical="center"/>
    </xf>
    <xf numFmtId="0" fontId="7" fillId="4" borderId="21" xfId="0" applyFont="1" applyFill="1" applyBorder="1" applyAlignment="1">
      <alignment horizontal="left" vertical="center"/>
    </xf>
    <xf numFmtId="0" fontId="7" fillId="4" borderId="15" xfId="0" applyFont="1" applyFill="1" applyBorder="1" applyAlignment="1">
      <alignment horizontal="left"/>
    </xf>
    <xf numFmtId="0" fontId="7" fillId="3" borderId="22" xfId="0" applyFont="1" applyFill="1" applyBorder="1"/>
    <xf numFmtId="165" fontId="18" fillId="0" borderId="1" xfId="3" applyFont="1" applyBorder="1"/>
    <xf numFmtId="0" fontId="9" fillId="4" borderId="31" xfId="0" applyFont="1" applyFill="1" applyBorder="1" applyAlignment="1">
      <alignment horizontal="left"/>
    </xf>
    <xf numFmtId="0" fontId="9" fillId="4" borderId="32" xfId="0" applyFont="1" applyFill="1" applyBorder="1" applyAlignment="1">
      <alignment horizontal="left"/>
    </xf>
    <xf numFmtId="0" fontId="9" fillId="4" borderId="32" xfId="0" applyFont="1" applyFill="1" applyBorder="1" applyAlignment="1">
      <alignment horizontal="right"/>
    </xf>
    <xf numFmtId="0" fontId="9" fillId="4" borderId="33" xfId="0" applyFont="1" applyFill="1" applyBorder="1" applyAlignment="1">
      <alignment horizontal="left"/>
    </xf>
    <xf numFmtId="0" fontId="7" fillId="4" borderId="16" xfId="0" applyFont="1" applyFill="1" applyBorder="1" applyAlignment="1">
      <alignment horizontal="left" vertical="center"/>
    </xf>
    <xf numFmtId="0" fontId="7" fillId="4" borderId="17" xfId="0" applyFont="1" applyFill="1" applyBorder="1" applyAlignment="1">
      <alignment horizontal="left" vertical="center"/>
    </xf>
    <xf numFmtId="164" fontId="7" fillId="4" borderId="17" xfId="0" applyNumberFormat="1" applyFont="1" applyFill="1" applyBorder="1" applyAlignment="1">
      <alignment vertical="center"/>
    </xf>
    <xf numFmtId="0" fontId="7" fillId="4" borderId="18" xfId="0" applyFont="1" applyFill="1" applyBorder="1" applyAlignment="1">
      <alignment vertical="center"/>
    </xf>
    <xf numFmtId="0" fontId="7" fillId="3" borderId="20" xfId="0" applyFont="1" applyFill="1" applyBorder="1"/>
    <xf numFmtId="164" fontId="7" fillId="4" borderId="15" xfId="0" applyNumberFormat="1" applyFont="1" applyFill="1" applyBorder="1"/>
    <xf numFmtId="0" fontId="0" fillId="0" borderId="0" xfId="0" applyProtection="1">
      <protection locked="0"/>
    </xf>
    <xf numFmtId="0" fontId="0" fillId="2" borderId="23" xfId="0" applyFill="1" applyBorder="1" applyProtection="1">
      <protection locked="0"/>
    </xf>
    <xf numFmtId="0" fontId="0" fillId="2" borderId="24" xfId="0" applyFill="1" applyBorder="1" applyProtection="1">
      <protection locked="0"/>
    </xf>
    <xf numFmtId="49" fontId="0" fillId="2" borderId="24" xfId="0" applyNumberFormat="1" applyFill="1" applyBorder="1" applyAlignment="1" applyProtection="1">
      <alignment horizontal="right"/>
      <protection locked="0"/>
    </xf>
    <xf numFmtId="0" fontId="0" fillId="2" borderId="25" xfId="0" applyFill="1" applyBorder="1" applyProtection="1">
      <protection locked="0"/>
    </xf>
    <xf numFmtId="0" fontId="0" fillId="2" borderId="26" xfId="0" applyFill="1" applyBorder="1" applyProtection="1">
      <protection locked="0"/>
    </xf>
    <xf numFmtId="0" fontId="0" fillId="2" borderId="0" xfId="0" applyFill="1" applyProtection="1">
      <protection locked="0"/>
    </xf>
    <xf numFmtId="49" fontId="0" fillId="2" borderId="0" xfId="0" applyNumberFormat="1" applyFill="1" applyAlignment="1" applyProtection="1">
      <alignment horizontal="right"/>
      <protection locked="0"/>
    </xf>
    <xf numFmtId="0" fontId="0" fillId="2" borderId="27" xfId="0" applyFill="1" applyBorder="1" applyProtection="1">
      <protection locked="0"/>
    </xf>
    <xf numFmtId="0" fontId="5" fillId="0" borderId="0" xfId="0" applyFont="1" applyAlignment="1" applyProtection="1">
      <alignment vertical="center"/>
      <protection locked="0"/>
    </xf>
    <xf numFmtId="0" fontId="4" fillId="0" borderId="0" xfId="0" applyFont="1" applyProtection="1">
      <protection locked="0"/>
    </xf>
    <xf numFmtId="0" fontId="0" fillId="0" borderId="0" xfId="0" applyAlignment="1" applyProtection="1">
      <alignment horizontal="left"/>
      <protection locked="0"/>
    </xf>
    <xf numFmtId="0" fontId="6" fillId="0" borderId="0" xfId="0" applyFont="1" applyAlignment="1" applyProtection="1">
      <alignment horizontal="left" vertical="center" wrapText="1"/>
      <protection locked="0"/>
    </xf>
    <xf numFmtId="0" fontId="4" fillId="0" borderId="2" xfId="0" applyFont="1" applyBorder="1" applyAlignment="1" applyProtection="1">
      <alignment horizontal="left"/>
      <protection locked="0"/>
    </xf>
    <xf numFmtId="0" fontId="4" fillId="0" borderId="0" xfId="0" applyFont="1" applyAlignment="1" applyProtection="1">
      <alignment horizontal="left"/>
      <protection locked="0"/>
    </xf>
    <xf numFmtId="0" fontId="6" fillId="0" borderId="2" xfId="0" applyFont="1" applyBorder="1" applyAlignment="1" applyProtection="1">
      <alignment horizontal="left" vertical="center" wrapText="1"/>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8" fillId="0" borderId="0" xfId="0" applyFont="1" applyAlignment="1" applyProtection="1">
      <alignment vertical="center"/>
      <protection locked="0"/>
    </xf>
    <xf numFmtId="0" fontId="7" fillId="0" borderId="0" xfId="0" applyFont="1" applyProtection="1">
      <protection locked="0"/>
    </xf>
    <xf numFmtId="0" fontId="0" fillId="0" borderId="0" xfId="0" applyAlignment="1" applyProtection="1">
      <alignment vertical="center"/>
      <protection locked="0"/>
    </xf>
    <xf numFmtId="0" fontId="4" fillId="0" borderId="0" xfId="0" applyFont="1" applyAlignment="1" applyProtection="1">
      <alignment vertical="center"/>
      <protection locked="0"/>
    </xf>
    <xf numFmtId="0" fontId="7" fillId="0" borderId="0" xfId="0" applyFont="1" applyAlignment="1" applyProtection="1">
      <alignment vertical="center"/>
      <protection locked="0"/>
    </xf>
    <xf numFmtId="0" fontId="9" fillId="0" borderId="0" xfId="0" applyFont="1" applyProtection="1">
      <protection locked="0"/>
    </xf>
    <xf numFmtId="0" fontId="9" fillId="0" borderId="1" xfId="0" applyFont="1" applyBorder="1" applyProtection="1">
      <protection locked="0"/>
    </xf>
    <xf numFmtId="0" fontId="9" fillId="0" borderId="1" xfId="0" applyFont="1" applyBorder="1" applyAlignment="1" applyProtection="1">
      <alignment horizontal="right"/>
      <protection locked="0"/>
    </xf>
    <xf numFmtId="0" fontId="7" fillId="0" borderId="1" xfId="0" applyFont="1" applyBorder="1" applyAlignment="1" applyProtection="1">
      <alignmen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164" fontId="7" fillId="0" borderId="1" xfId="1" applyFont="1" applyBorder="1" applyAlignment="1" applyProtection="1">
      <alignment vertical="center"/>
      <protection locked="0"/>
    </xf>
    <xf numFmtId="0" fontId="7" fillId="0" borderId="1" xfId="0" applyFont="1" applyBorder="1" applyProtection="1">
      <protection locked="0"/>
    </xf>
    <xf numFmtId="164" fontId="7" fillId="0" borderId="1" xfId="1" applyFont="1" applyBorder="1" applyProtection="1">
      <protection locked="0"/>
    </xf>
    <xf numFmtId="0" fontId="11" fillId="0" borderId="0" xfId="0" applyFont="1" applyAlignment="1" applyProtection="1">
      <alignment horizontal="right"/>
      <protection locked="0"/>
    </xf>
    <xf numFmtId="0" fontId="6" fillId="0" borderId="0" xfId="0" applyFont="1" applyAlignment="1" applyProtection="1">
      <alignment horizontal="left" vertical="top" indent="1"/>
      <protection locked="0"/>
    </xf>
    <xf numFmtId="0" fontId="6" fillId="0" borderId="0" xfId="0" applyFont="1" applyAlignment="1" applyProtection="1">
      <alignment horizontal="left" vertical="top" indent="2"/>
      <protection locked="0"/>
    </xf>
    <xf numFmtId="0" fontId="12" fillId="0" borderId="0" xfId="0" applyFont="1" applyAlignment="1" applyProtection="1">
      <alignment horizontal="left" indent="2"/>
      <protection locked="0"/>
    </xf>
    <xf numFmtId="0" fontId="7" fillId="0" borderId="0" xfId="0" applyFont="1" applyAlignment="1" applyProtection="1">
      <alignment horizontal="left" indent="1"/>
      <protection locked="0"/>
    </xf>
    <xf numFmtId="0" fontId="6" fillId="0" borderId="0" xfId="0" applyFont="1" applyProtection="1">
      <protection locked="0"/>
    </xf>
    <xf numFmtId="164" fontId="12" fillId="0" borderId="0" xfId="1" applyFont="1" applyBorder="1" applyAlignment="1" applyProtection="1">
      <alignment horizontal="right"/>
      <protection locked="0"/>
    </xf>
    <xf numFmtId="0" fontId="10" fillId="0" borderId="0" xfId="0" applyFont="1" applyAlignment="1" applyProtection="1">
      <alignment vertical="center" wrapText="1"/>
      <protection locked="0"/>
    </xf>
    <xf numFmtId="0" fontId="7" fillId="0" borderId="0" xfId="0" applyFont="1" applyAlignment="1" applyProtection="1">
      <alignment horizontal="center"/>
      <protection locked="0"/>
    </xf>
    <xf numFmtId="164" fontId="7" fillId="0" borderId="0" xfId="1" applyFont="1" applyBorder="1" applyAlignment="1" applyProtection="1">
      <alignment horizontal="center"/>
      <protection locked="0"/>
    </xf>
    <xf numFmtId="164" fontId="7" fillId="0" borderId="13" xfId="1" applyFont="1" applyBorder="1" applyAlignment="1" applyProtection="1">
      <alignment horizontal="center"/>
      <protection locked="0"/>
    </xf>
    <xf numFmtId="0" fontId="13" fillId="0" borderId="0" xfId="0" applyFont="1" applyProtection="1">
      <protection locked="0"/>
    </xf>
    <xf numFmtId="0" fontId="12" fillId="0" borderId="0" xfId="0" applyFont="1" applyProtection="1">
      <protection locked="0"/>
    </xf>
    <xf numFmtId="164" fontId="12" fillId="0" borderId="0" xfId="1" applyFont="1" applyBorder="1" applyAlignment="1" applyProtection="1">
      <protection locked="0"/>
    </xf>
    <xf numFmtId="0" fontId="6"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protection locked="0"/>
    </xf>
    <xf numFmtId="0" fontId="0" fillId="5" borderId="0" xfId="0" applyFill="1"/>
    <xf numFmtId="2" fontId="3" fillId="5" borderId="0" xfId="0" applyNumberFormat="1" applyFont="1" applyFill="1" applyAlignment="1">
      <alignment vertical="top" wrapText="1"/>
    </xf>
    <xf numFmtId="0" fontId="4" fillId="5" borderId="0" xfId="0" applyFont="1" applyFill="1"/>
    <xf numFmtId="0" fontId="4" fillId="5" borderId="0" xfId="0" applyFont="1" applyFill="1" applyAlignment="1">
      <alignment horizontal="left"/>
    </xf>
    <xf numFmtId="0" fontId="0" fillId="5" borderId="0" xfId="0" applyFill="1" applyAlignment="1">
      <alignment horizontal="left"/>
    </xf>
    <xf numFmtId="0" fontId="6" fillId="5" borderId="0" xfId="0" applyFont="1" applyFill="1" applyAlignment="1">
      <alignment vertical="center" wrapText="1"/>
    </xf>
    <xf numFmtId="0" fontId="4" fillId="5" borderId="0" xfId="0" applyFont="1" applyFill="1" applyAlignment="1">
      <alignment vertical="center"/>
    </xf>
    <xf numFmtId="0" fontId="0" fillId="5" borderId="0" xfId="0" applyFill="1" applyAlignment="1">
      <alignment vertical="center"/>
    </xf>
    <xf numFmtId="0" fontId="7" fillId="5" borderId="0" xfId="0" applyFont="1" applyFill="1"/>
    <xf numFmtId="0" fontId="7" fillId="5" borderId="0" xfId="0" applyFont="1" applyFill="1" applyAlignment="1">
      <alignment vertical="center"/>
    </xf>
    <xf numFmtId="0" fontId="14" fillId="5" borderId="0" xfId="0" applyFont="1" applyFill="1"/>
    <xf numFmtId="0" fontId="12" fillId="5" borderId="0" xfId="0" applyFont="1" applyFill="1"/>
    <xf numFmtId="0" fontId="13" fillId="5" borderId="0" xfId="0" applyFont="1" applyFill="1"/>
    <xf numFmtId="0" fontId="4" fillId="0" borderId="0" xfId="0" applyFont="1" applyAlignment="1">
      <alignment horizontal="left"/>
    </xf>
    <xf numFmtId="0" fontId="7" fillId="0" borderId="0" xfId="0" applyFont="1"/>
    <xf numFmtId="0" fontId="4" fillId="0" borderId="0" xfId="0" applyFont="1"/>
    <xf numFmtId="49" fontId="7" fillId="5" borderId="0" xfId="0" quotePrefix="1" applyNumberFormat="1" applyFont="1" applyFill="1"/>
    <xf numFmtId="164" fontId="7" fillId="0" borderId="15" xfId="1" applyFont="1" applyFill="1" applyBorder="1" applyProtection="1">
      <protection locked="0"/>
    </xf>
    <xf numFmtId="0" fontId="9" fillId="0" borderId="4" xfId="0" applyFont="1" applyBorder="1" applyAlignment="1" applyProtection="1">
      <alignment horizontal="right"/>
      <protection locked="0"/>
    </xf>
    <xf numFmtId="0" fontId="9" fillId="0" borderId="3" xfId="0" applyFont="1" applyBorder="1" applyAlignment="1" applyProtection="1">
      <alignment horizontal="right"/>
      <protection locked="0"/>
    </xf>
    <xf numFmtId="0" fontId="4" fillId="6" borderId="1" xfId="0" applyFont="1" applyFill="1" applyBorder="1" applyAlignment="1" applyProtection="1">
      <alignment horizontal="left" vertical="center" wrapText="1"/>
      <protection locked="0"/>
    </xf>
    <xf numFmtId="0" fontId="9" fillId="0" borderId="4" xfId="0" applyFont="1" applyBorder="1" applyProtection="1">
      <protection locked="0"/>
    </xf>
    <xf numFmtId="0" fontId="9" fillId="0" borderId="3" xfId="0" applyFont="1" applyBorder="1" applyProtection="1">
      <protection locked="0"/>
    </xf>
    <xf numFmtId="0" fontId="7" fillId="6" borderId="1" xfId="0" applyFont="1" applyFill="1" applyBorder="1" applyAlignment="1" applyProtection="1">
      <alignment horizontal="left"/>
      <protection locked="0"/>
    </xf>
    <xf numFmtId="164" fontId="7" fillId="0" borderId="4" xfId="1" applyFont="1" applyBorder="1" applyAlignment="1" applyProtection="1">
      <alignment horizontal="center"/>
      <protection locked="0"/>
    </xf>
    <xf numFmtId="0" fontId="7" fillId="4" borderId="0" xfId="0" applyFont="1" applyFill="1" applyAlignment="1">
      <alignment horizontal="left" vertical="center"/>
    </xf>
    <xf numFmtId="0" fontId="7" fillId="4" borderId="0" xfId="0" applyFont="1" applyFill="1" applyAlignment="1">
      <alignment horizontal="left"/>
    </xf>
    <xf numFmtId="164" fontId="7" fillId="4" borderId="0" xfId="0" applyNumberFormat="1" applyFont="1" applyFill="1"/>
    <xf numFmtId="0" fontId="9" fillId="4" borderId="9" xfId="0" applyFont="1" applyFill="1" applyBorder="1" applyAlignment="1">
      <alignment horizontal="right"/>
    </xf>
    <xf numFmtId="164" fontId="7" fillId="4" borderId="0" xfId="0" applyNumberFormat="1" applyFont="1" applyFill="1" applyAlignment="1">
      <alignment vertical="center"/>
    </xf>
    <xf numFmtId="0" fontId="19" fillId="0" borderId="0" xfId="0" applyFont="1"/>
    <xf numFmtId="164" fontId="7" fillId="0" borderId="4" xfId="1" applyFont="1" applyBorder="1" applyAlignment="1" applyProtection="1">
      <alignment horizontal="center"/>
      <protection locked="0"/>
    </xf>
    <xf numFmtId="164" fontId="7" fillId="0" borderId="3" xfId="1" applyFont="1" applyBorder="1" applyAlignment="1" applyProtection="1">
      <alignment horizontal="center"/>
      <protection locked="0"/>
    </xf>
    <xf numFmtId="164" fontId="7" fillId="0" borderId="13" xfId="1" applyFont="1" applyFill="1" applyBorder="1" applyAlignment="1" applyProtection="1">
      <alignment horizontal="right"/>
    </xf>
    <xf numFmtId="0" fontId="10" fillId="0" borderId="2"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9" fillId="0" borderId="5" xfId="0" applyFont="1" applyBorder="1" applyAlignment="1" applyProtection="1">
      <alignment horizontal="left"/>
      <protection locked="0"/>
    </xf>
    <xf numFmtId="0" fontId="9" fillId="0" borderId="6" xfId="0" applyFont="1" applyBorder="1" applyAlignment="1" applyProtection="1">
      <alignment horizontal="left"/>
      <protection locked="0"/>
    </xf>
    <xf numFmtId="0" fontId="9" fillId="0" borderId="7" xfId="0" applyFont="1" applyBorder="1" applyAlignment="1" applyProtection="1">
      <alignment horizontal="left"/>
      <protection locked="0"/>
    </xf>
    <xf numFmtId="164" fontId="12" fillId="0" borderId="0" xfId="1" applyFont="1" applyBorder="1" applyAlignment="1" applyProtection="1">
      <alignment horizontal="right"/>
    </xf>
    <xf numFmtId="0" fontId="9" fillId="0" borderId="4"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7" fillId="0" borderId="1" xfId="0" applyFont="1" applyBorder="1" applyAlignment="1" applyProtection="1">
      <alignment horizontal="center" vertical="center"/>
      <protection locked="0"/>
    </xf>
    <xf numFmtId="0" fontId="9" fillId="0" borderId="1" xfId="0" applyFont="1" applyBorder="1" applyAlignment="1" applyProtection="1">
      <alignment horizontal="left"/>
      <protection locked="0"/>
    </xf>
    <xf numFmtId="0" fontId="6" fillId="0" borderId="0" xfId="0" applyFont="1" applyAlignment="1" applyProtection="1">
      <alignment horizontal="left" vertical="center" wrapText="1" indent="1"/>
      <protection locked="0"/>
    </xf>
    <xf numFmtId="0" fontId="9" fillId="0" borderId="4" xfId="0" applyFont="1"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4" xfId="0" applyFont="1" applyBorder="1" applyAlignment="1" applyProtection="1">
      <alignment horizontal="right"/>
      <protection locked="0"/>
    </xf>
    <xf numFmtId="0" fontId="9" fillId="0" borderId="3" xfId="0" applyFont="1" applyBorder="1" applyAlignment="1" applyProtection="1">
      <alignment horizontal="right"/>
      <protection locked="0"/>
    </xf>
    <xf numFmtId="0" fontId="7" fillId="0" borderId="1" xfId="0" applyFont="1" applyBorder="1" applyAlignment="1" applyProtection="1">
      <alignment horizontal="left"/>
      <protection locked="0"/>
    </xf>
    <xf numFmtId="2" fontId="2" fillId="2" borderId="26" xfId="0" applyNumberFormat="1" applyFont="1" applyFill="1" applyBorder="1" applyAlignment="1" applyProtection="1">
      <alignment horizontal="center" vertical="center" wrapText="1"/>
      <protection locked="0"/>
    </xf>
    <xf numFmtId="2" fontId="2" fillId="2" borderId="0" xfId="0" applyNumberFormat="1" applyFont="1" applyFill="1" applyAlignment="1" applyProtection="1">
      <alignment horizontal="center" vertical="center" wrapText="1"/>
      <protection locked="0"/>
    </xf>
    <xf numFmtId="2" fontId="2" fillId="2" borderId="27" xfId="0" applyNumberFormat="1" applyFont="1" applyFill="1" applyBorder="1" applyAlignment="1" applyProtection="1">
      <alignment horizontal="center" vertical="center" wrapText="1"/>
      <protection locked="0"/>
    </xf>
    <xf numFmtId="2" fontId="3" fillId="2" borderId="26" xfId="0" applyNumberFormat="1" applyFont="1" applyFill="1" applyBorder="1" applyAlignment="1" applyProtection="1">
      <alignment horizontal="center" vertical="top" wrapText="1"/>
      <protection locked="0"/>
    </xf>
    <xf numFmtId="2" fontId="3" fillId="2" borderId="0" xfId="0" applyNumberFormat="1" applyFont="1" applyFill="1" applyAlignment="1" applyProtection="1">
      <alignment horizontal="center" vertical="top" wrapText="1"/>
      <protection locked="0"/>
    </xf>
    <xf numFmtId="2" fontId="3" fillId="2" borderId="27" xfId="0" applyNumberFormat="1" applyFont="1" applyFill="1" applyBorder="1" applyAlignment="1" applyProtection="1">
      <alignment horizontal="center" vertical="top" wrapText="1"/>
      <protection locked="0"/>
    </xf>
    <xf numFmtId="0" fontId="4" fillId="0" borderId="4"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5" fillId="0" borderId="5"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4" fillId="2" borderId="28" xfId="0" applyFont="1" applyFill="1" applyBorder="1" applyAlignment="1" applyProtection="1">
      <alignment vertical="center" wrapText="1"/>
      <protection locked="0"/>
    </xf>
    <xf numFmtId="0" fontId="4" fillId="2" borderId="29" xfId="0" applyFont="1" applyFill="1" applyBorder="1" applyAlignment="1" applyProtection="1">
      <alignment vertical="center" wrapText="1"/>
      <protection locked="0"/>
    </xf>
    <xf numFmtId="0" fontId="4" fillId="2" borderId="30" xfId="0" applyFont="1" applyFill="1" applyBorder="1" applyAlignment="1" applyProtection="1">
      <alignment vertical="center" wrapText="1"/>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4" fillId="0" borderId="1" xfId="0" applyFont="1" applyBorder="1" applyAlignment="1" applyProtection="1">
      <alignment horizontal="left"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7" fillId="0" borderId="4"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4" fillId="0" borderId="8" xfId="0" applyFont="1" applyBorder="1" applyAlignment="1" applyProtection="1">
      <alignment horizontal="left"/>
      <protection locked="0"/>
    </xf>
    <xf numFmtId="0" fontId="17" fillId="0" borderId="0" xfId="2" applyFont="1" applyAlignment="1">
      <alignment horizontal="right"/>
    </xf>
  </cellXfs>
  <cellStyles count="4">
    <cellStyle name="Comma" xfId="1" builtinId="3"/>
    <cellStyle name="Comma 2" xfId="3" xr:uid="{AE918F11-E2DA-4C7D-938E-D49BEC06C853}"/>
    <cellStyle name="Normal" xfId="0" builtinId="0"/>
    <cellStyle name="Normal 2" xfId="2" xr:uid="{3FE83D24-2828-4967-B3D8-657AD1138B45}"/>
  </cellStyles>
  <dxfs count="2">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47625</xdr:rowOff>
    </xdr:from>
    <xdr:to>
      <xdr:col>4</xdr:col>
      <xdr:colOff>628650</xdr:colOff>
      <xdr:row>3</xdr:row>
      <xdr:rowOff>14719</xdr:rowOff>
    </xdr:to>
    <xdr:pic>
      <xdr:nvPicPr>
        <xdr:cNvPr id="4" name="Picture 3">
          <a:extLst>
            <a:ext uri="{FF2B5EF4-FFF2-40B4-BE49-F238E27FC236}">
              <a16:creationId xmlns:a16="http://schemas.microsoft.com/office/drawing/2014/main" id="{EE8F29E6-1F0C-46B7-8F12-AE8E39B9D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5250"/>
          <a:ext cx="2371725" cy="32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xdr:row>
      <xdr:rowOff>1371601</xdr:rowOff>
    </xdr:from>
    <xdr:to>
      <xdr:col>2</xdr:col>
      <xdr:colOff>489916</xdr:colOff>
      <xdr:row>5</xdr:row>
      <xdr:rowOff>1657351</xdr:rowOff>
    </xdr:to>
    <xdr:pic>
      <xdr:nvPicPr>
        <xdr:cNvPr id="3" name="Picture 1">
          <a:extLst>
            <a:ext uri="{FF2B5EF4-FFF2-40B4-BE49-F238E27FC236}">
              <a16:creationId xmlns:a16="http://schemas.microsoft.com/office/drawing/2014/main" id="{C2ECE8C5-2ECE-022A-5CA0-7A21408638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2228851"/>
          <a:ext cx="95664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5</xdr:row>
      <xdr:rowOff>796641</xdr:rowOff>
    </xdr:from>
    <xdr:to>
      <xdr:col>2</xdr:col>
      <xdr:colOff>523875</xdr:colOff>
      <xdr:row>5</xdr:row>
      <xdr:rowOff>1053816</xdr:rowOff>
    </xdr:to>
    <xdr:pic>
      <xdr:nvPicPr>
        <xdr:cNvPr id="6" name="Picture 2">
          <a:extLst>
            <a:ext uri="{FF2B5EF4-FFF2-40B4-BE49-F238E27FC236}">
              <a16:creationId xmlns:a16="http://schemas.microsoft.com/office/drawing/2014/main" id="{7FC57B62-CBD9-4D82-9CF5-891E8C7088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1" y="1752605"/>
          <a:ext cx="982807"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E85D4-0F2A-4FF5-BCFD-9AE812A60E36}">
  <sheetPr>
    <pageSetUpPr fitToPage="1"/>
  </sheetPr>
  <dimension ref="A1:AH248"/>
  <sheetViews>
    <sheetView tabSelected="1" topLeftCell="B1" zoomScale="120" zoomScaleNormal="120" workbookViewId="0">
      <selection activeCell="E9" sqref="E9:F9"/>
    </sheetView>
  </sheetViews>
  <sheetFormatPr defaultRowHeight="15" x14ac:dyDescent="0.35"/>
  <cols>
    <col min="1" max="1" width="0.6640625" customWidth="1"/>
    <col min="2" max="2" width="7" customWidth="1"/>
    <col min="3" max="3" width="10" customWidth="1"/>
    <col min="4" max="4" width="10.33203125" customWidth="1"/>
    <col min="5" max="5" width="20.109375" customWidth="1"/>
    <col min="6" max="8" width="10.6640625" customWidth="1"/>
    <col min="9" max="9" width="16.109375" customWidth="1"/>
    <col min="10" max="10" width="14.5546875" customWidth="1"/>
    <col min="11" max="11" width="18.6640625" style="77" customWidth="1"/>
    <col min="12" max="34" width="9.109375" style="77"/>
  </cols>
  <sheetData>
    <row r="1" spans="1:34" ht="3.75" customHeight="1" x14ac:dyDescent="0.35">
      <c r="A1" s="27"/>
      <c r="B1" s="27"/>
      <c r="C1" s="27"/>
      <c r="D1" s="27"/>
      <c r="E1" s="27"/>
      <c r="F1" s="27"/>
      <c r="G1" s="27"/>
      <c r="H1" s="27"/>
      <c r="I1" s="27"/>
      <c r="J1" s="27"/>
    </row>
    <row r="2" spans="1:34" x14ac:dyDescent="0.35">
      <c r="A2" s="27"/>
      <c r="B2" s="28"/>
      <c r="C2" s="29"/>
      <c r="D2" s="29"/>
      <c r="E2" s="30"/>
      <c r="F2" s="30"/>
      <c r="G2" s="30"/>
      <c r="H2" s="30"/>
      <c r="I2" s="30"/>
      <c r="J2" s="31"/>
    </row>
    <row r="3" spans="1:34" x14ac:dyDescent="0.35">
      <c r="A3" s="27"/>
      <c r="B3" s="32"/>
      <c r="C3" s="33"/>
      <c r="D3" s="33"/>
      <c r="E3" s="34"/>
      <c r="F3" s="34"/>
      <c r="G3" s="34"/>
      <c r="H3" s="34"/>
      <c r="I3" s="34"/>
      <c r="J3" s="35"/>
    </row>
    <row r="4" spans="1:34" ht="20.25" customHeight="1" x14ac:dyDescent="0.35">
      <c r="A4" s="27"/>
      <c r="B4" s="127" t="s">
        <v>57</v>
      </c>
      <c r="C4" s="128"/>
      <c r="D4" s="128"/>
      <c r="E4" s="128"/>
      <c r="F4" s="128"/>
      <c r="G4" s="128"/>
      <c r="H4" s="128"/>
      <c r="I4" s="128"/>
      <c r="J4" s="129"/>
    </row>
    <row r="5" spans="1:34" ht="21" customHeight="1" x14ac:dyDescent="0.35">
      <c r="A5" s="27"/>
      <c r="B5" s="130" t="s">
        <v>0</v>
      </c>
      <c r="C5" s="131"/>
      <c r="D5" s="131"/>
      <c r="E5" s="131"/>
      <c r="F5" s="131"/>
      <c r="G5" s="131"/>
      <c r="H5" s="131"/>
      <c r="I5" s="131"/>
      <c r="J5" s="132"/>
      <c r="K5" s="78"/>
    </row>
    <row r="6" spans="1:34" ht="216.75" customHeight="1" thickBot="1" x14ac:dyDescent="0.4">
      <c r="A6" s="27"/>
      <c r="B6" s="140" t="s">
        <v>58</v>
      </c>
      <c r="C6" s="141"/>
      <c r="D6" s="141"/>
      <c r="E6" s="141"/>
      <c r="F6" s="141"/>
      <c r="G6" s="141"/>
      <c r="H6" s="141"/>
      <c r="I6" s="141"/>
      <c r="J6" s="142"/>
    </row>
    <row r="7" spans="1:34" ht="15.6" thickBot="1" x14ac:dyDescent="0.4">
      <c r="A7" s="27"/>
      <c r="B7" s="137" t="s">
        <v>53</v>
      </c>
      <c r="C7" s="138"/>
      <c r="D7" s="138"/>
      <c r="E7" s="138"/>
      <c r="F7" s="138"/>
      <c r="G7" s="138"/>
      <c r="H7" s="138"/>
      <c r="I7" s="138"/>
      <c r="J7" s="139"/>
      <c r="K7" s="79"/>
    </row>
    <row r="8" spans="1:34" ht="3.75" customHeight="1" x14ac:dyDescent="0.35">
      <c r="A8" s="27"/>
      <c r="B8" s="36"/>
      <c r="C8" s="36"/>
      <c r="D8" s="36"/>
      <c r="E8" s="37"/>
      <c r="F8" s="37"/>
      <c r="G8" s="37"/>
      <c r="H8" s="37"/>
      <c r="I8" s="37"/>
      <c r="J8" s="37"/>
      <c r="K8" s="79"/>
    </row>
    <row r="9" spans="1:34" s="1" customFormat="1" ht="14.25" customHeight="1" x14ac:dyDescent="0.35">
      <c r="A9" s="38"/>
      <c r="B9" s="146" t="s">
        <v>1</v>
      </c>
      <c r="C9" s="146"/>
      <c r="D9" s="147"/>
      <c r="E9" s="133"/>
      <c r="F9" s="134"/>
      <c r="G9" s="40"/>
      <c r="H9" s="41"/>
      <c r="I9" s="41"/>
      <c r="J9" s="41"/>
      <c r="K9" s="80"/>
      <c r="L9" s="81"/>
      <c r="M9" s="81"/>
      <c r="N9" s="81"/>
      <c r="O9" s="81"/>
      <c r="P9" s="81"/>
      <c r="Q9" s="81"/>
      <c r="R9" s="81"/>
      <c r="S9" s="81"/>
      <c r="T9" s="81"/>
      <c r="U9" s="81"/>
      <c r="V9" s="81"/>
      <c r="W9" s="81"/>
      <c r="X9" s="81"/>
      <c r="Y9" s="81"/>
      <c r="Z9" s="81"/>
      <c r="AA9" s="81"/>
      <c r="AB9" s="81"/>
      <c r="AC9" s="81"/>
      <c r="AD9" s="81"/>
      <c r="AE9" s="81"/>
      <c r="AF9" s="81"/>
      <c r="AG9" s="81"/>
      <c r="AH9" s="81"/>
    </row>
    <row r="10" spans="1:34" s="1" customFormat="1" ht="14.25" customHeight="1" x14ac:dyDescent="0.35">
      <c r="A10" s="38"/>
      <c r="B10" s="146" t="s">
        <v>2</v>
      </c>
      <c r="C10" s="146"/>
      <c r="D10" s="147"/>
      <c r="E10" s="135"/>
      <c r="F10" s="136"/>
      <c r="G10" s="42"/>
      <c r="H10" s="39"/>
      <c r="I10" s="41"/>
      <c r="J10" s="41"/>
      <c r="K10" s="80"/>
      <c r="L10" s="81"/>
      <c r="M10" s="81"/>
      <c r="N10" s="81"/>
      <c r="O10" s="81"/>
      <c r="P10" s="81"/>
      <c r="Q10" s="81"/>
      <c r="R10" s="81"/>
      <c r="S10" s="81"/>
      <c r="T10" s="81"/>
      <c r="U10" s="81"/>
      <c r="V10" s="81"/>
      <c r="W10" s="81"/>
      <c r="X10" s="81"/>
      <c r="Y10" s="81"/>
      <c r="Z10" s="81"/>
      <c r="AA10" s="81"/>
      <c r="AB10" s="81"/>
      <c r="AC10" s="81"/>
      <c r="AD10" s="81"/>
      <c r="AE10" s="81"/>
      <c r="AF10" s="81"/>
      <c r="AG10" s="81"/>
      <c r="AH10" s="81"/>
    </row>
    <row r="11" spans="1:34" s="1" customFormat="1" ht="14.25" customHeight="1" x14ac:dyDescent="0.35">
      <c r="A11" s="38"/>
      <c r="B11" s="146" t="s">
        <v>3</v>
      </c>
      <c r="C11" s="146"/>
      <c r="D11" s="147"/>
      <c r="E11" s="135"/>
      <c r="F11" s="136"/>
      <c r="G11" s="42"/>
      <c r="H11" s="39"/>
      <c r="I11" s="41"/>
      <c r="J11" s="41"/>
      <c r="K11" s="80"/>
      <c r="L11" s="81"/>
      <c r="M11" s="81"/>
      <c r="N11" s="81"/>
      <c r="O11" s="81"/>
      <c r="P11" s="81"/>
      <c r="Q11" s="81"/>
      <c r="R11" s="81"/>
      <c r="S11" s="81"/>
      <c r="T11" s="81"/>
      <c r="U11" s="81"/>
      <c r="V11" s="81"/>
      <c r="W11" s="81"/>
      <c r="X11" s="81"/>
      <c r="Y11" s="81"/>
      <c r="Z11" s="81"/>
      <c r="AA11" s="81"/>
      <c r="AB11" s="81"/>
      <c r="AC11" s="81"/>
      <c r="AD11" s="81"/>
      <c r="AE11" s="81"/>
      <c r="AF11" s="81"/>
      <c r="AG11" s="81"/>
      <c r="AH11" s="81"/>
    </row>
    <row r="12" spans="1:34" s="1" customFormat="1" ht="14.25" customHeight="1" x14ac:dyDescent="0.35">
      <c r="A12" s="38"/>
      <c r="B12" s="146" t="s">
        <v>4</v>
      </c>
      <c r="C12" s="146"/>
      <c r="D12" s="147"/>
      <c r="E12" s="135"/>
      <c r="F12" s="136"/>
      <c r="G12" s="42"/>
      <c r="H12" s="39"/>
      <c r="I12" s="41"/>
      <c r="J12" s="41"/>
      <c r="K12" s="80"/>
      <c r="L12" s="81"/>
      <c r="M12" s="81"/>
      <c r="N12" s="81"/>
      <c r="O12" s="81"/>
      <c r="P12" s="81"/>
      <c r="Q12" s="81"/>
      <c r="R12" s="81"/>
      <c r="S12" s="81"/>
      <c r="T12" s="81"/>
      <c r="U12" s="81"/>
      <c r="V12" s="81"/>
      <c r="W12" s="81"/>
      <c r="X12" s="81"/>
      <c r="Y12" s="81"/>
      <c r="Z12" s="81"/>
      <c r="AA12" s="81"/>
      <c r="AB12" s="81"/>
      <c r="AC12" s="81"/>
      <c r="AD12" s="81"/>
      <c r="AE12" s="81"/>
      <c r="AF12" s="81"/>
      <c r="AG12" s="81"/>
      <c r="AH12" s="81"/>
    </row>
    <row r="13" spans="1:34" x14ac:dyDescent="0.35">
      <c r="A13" s="27"/>
      <c r="B13" s="43"/>
      <c r="C13" s="43"/>
      <c r="D13" s="43"/>
      <c r="E13" s="43"/>
      <c r="F13" s="43"/>
      <c r="G13" s="43"/>
      <c r="H13" s="43"/>
      <c r="I13" s="43"/>
      <c r="J13" s="43"/>
      <c r="K13" s="82"/>
    </row>
    <row r="14" spans="1:34" x14ac:dyDescent="0.35">
      <c r="A14" s="27"/>
      <c r="B14" s="44" t="s">
        <v>52</v>
      </c>
      <c r="C14" s="44"/>
      <c r="D14" s="44"/>
      <c r="E14" s="45"/>
      <c r="F14" s="45"/>
      <c r="G14" s="27"/>
      <c r="H14" s="27"/>
      <c r="I14" s="46" t="s">
        <v>41</v>
      </c>
      <c r="J14" s="46" t="s">
        <v>42</v>
      </c>
      <c r="K14" s="82"/>
    </row>
    <row r="15" spans="1:34" ht="6" customHeight="1" x14ac:dyDescent="0.35">
      <c r="A15" s="27"/>
      <c r="B15" s="43"/>
      <c r="C15" s="43"/>
      <c r="D15" s="43"/>
      <c r="E15" s="43"/>
      <c r="F15" s="43"/>
      <c r="G15" s="27"/>
      <c r="H15" s="27"/>
      <c r="I15" s="43"/>
      <c r="J15" s="43"/>
      <c r="K15" s="82"/>
    </row>
    <row r="16" spans="1:34" x14ac:dyDescent="0.35">
      <c r="A16" s="27"/>
      <c r="B16" s="44" t="s">
        <v>71</v>
      </c>
      <c r="C16" s="43"/>
      <c r="D16" s="43"/>
      <c r="E16" s="27"/>
      <c r="F16" s="45"/>
      <c r="G16" s="27"/>
      <c r="H16" s="27"/>
      <c r="I16" s="46" t="s">
        <v>41</v>
      </c>
      <c r="J16" s="46" t="s">
        <v>42</v>
      </c>
      <c r="K16" s="82"/>
    </row>
    <row r="17" spans="1:34" ht="15.6" thickBot="1" x14ac:dyDescent="0.4">
      <c r="A17" s="27"/>
      <c r="B17" s="37"/>
      <c r="C17" s="37"/>
      <c r="D17" s="37"/>
      <c r="E17" s="37"/>
      <c r="F17" s="37"/>
      <c r="G17" s="37"/>
      <c r="H17" s="37"/>
      <c r="I17" s="37"/>
      <c r="J17" s="37"/>
      <c r="K17" s="79"/>
    </row>
    <row r="18" spans="1:34" ht="15.6" thickBot="1" x14ac:dyDescent="0.4">
      <c r="A18" s="27"/>
      <c r="B18" s="137" t="s">
        <v>54</v>
      </c>
      <c r="C18" s="138"/>
      <c r="D18" s="138"/>
      <c r="E18" s="138"/>
      <c r="F18" s="138"/>
      <c r="G18" s="138"/>
      <c r="H18" s="138"/>
      <c r="I18" s="138"/>
      <c r="J18" s="139"/>
      <c r="K18" s="79"/>
    </row>
    <row r="19" spans="1:34" ht="3.75" customHeight="1" x14ac:dyDescent="0.35">
      <c r="A19" s="27"/>
      <c r="B19" s="37"/>
      <c r="C19" s="37"/>
      <c r="D19" s="37"/>
      <c r="E19" s="37"/>
      <c r="F19" s="37"/>
      <c r="G19" s="37"/>
      <c r="H19" s="37"/>
      <c r="I19" s="37"/>
      <c r="J19" s="37"/>
      <c r="K19" s="79"/>
    </row>
    <row r="20" spans="1:34" x14ac:dyDescent="0.35">
      <c r="A20" s="27"/>
      <c r="B20" s="47" t="s">
        <v>5</v>
      </c>
      <c r="C20" s="47"/>
      <c r="D20" s="47"/>
      <c r="E20" s="48"/>
      <c r="F20" s="48"/>
      <c r="G20" s="48"/>
      <c r="H20" s="48"/>
      <c r="I20" s="37"/>
      <c r="J20" s="37"/>
      <c r="K20" s="79"/>
    </row>
    <row r="21" spans="1:34" ht="14.25" customHeight="1" x14ac:dyDescent="0.35">
      <c r="A21" s="27"/>
      <c r="B21" s="162" t="s">
        <v>6</v>
      </c>
      <c r="C21" s="163"/>
      <c r="D21" s="162" t="s">
        <v>74</v>
      </c>
      <c r="E21" s="163"/>
      <c r="F21" s="160" t="s">
        <v>7</v>
      </c>
      <c r="G21" s="160"/>
      <c r="H21" s="37"/>
      <c r="I21" s="37"/>
      <c r="J21" s="37"/>
      <c r="K21" s="79"/>
    </row>
    <row r="22" spans="1:34" s="2" customFormat="1" ht="21" customHeight="1" x14ac:dyDescent="0.35">
      <c r="A22" s="49"/>
      <c r="B22" s="164"/>
      <c r="C22" s="165"/>
      <c r="D22" s="164">
        <v>4.76</v>
      </c>
      <c r="E22" s="165"/>
      <c r="F22" s="161">
        <f>B22*D22</f>
        <v>0</v>
      </c>
      <c r="G22" s="161"/>
      <c r="H22" s="50"/>
      <c r="I22" s="50"/>
      <c r="J22" s="50"/>
      <c r="K22" s="83"/>
      <c r="L22" s="84"/>
      <c r="M22" s="84"/>
      <c r="N22" s="84"/>
      <c r="O22" s="84"/>
      <c r="P22" s="84"/>
      <c r="Q22" s="84"/>
      <c r="R22" s="84"/>
      <c r="S22" s="84"/>
      <c r="T22" s="84"/>
      <c r="U22" s="84"/>
      <c r="V22" s="84"/>
      <c r="W22" s="84"/>
      <c r="X22" s="84"/>
      <c r="Y22" s="84"/>
      <c r="Z22" s="84"/>
      <c r="AA22" s="84"/>
      <c r="AB22" s="84"/>
      <c r="AC22" s="84"/>
      <c r="AD22" s="84"/>
      <c r="AE22" s="84"/>
      <c r="AF22" s="84"/>
      <c r="AG22" s="84"/>
      <c r="AH22" s="84"/>
    </row>
    <row r="23" spans="1:34" ht="6" customHeight="1" x14ac:dyDescent="0.35">
      <c r="A23" s="27"/>
      <c r="B23" s="47"/>
      <c r="C23" s="47"/>
      <c r="D23" s="47"/>
      <c r="E23" s="37"/>
      <c r="F23" s="37"/>
      <c r="G23" s="37"/>
      <c r="H23" s="37"/>
      <c r="I23" s="37"/>
      <c r="J23" s="37"/>
      <c r="K23" s="79"/>
    </row>
    <row r="24" spans="1:34" x14ac:dyDescent="0.35">
      <c r="A24" s="27"/>
      <c r="B24" s="47" t="s">
        <v>75</v>
      </c>
      <c r="C24" s="47"/>
      <c r="D24" s="47"/>
      <c r="E24" s="37"/>
      <c r="F24" s="37"/>
      <c r="G24" s="37"/>
      <c r="H24" s="37"/>
      <c r="I24" s="37"/>
      <c r="J24" s="37"/>
      <c r="K24" s="79"/>
    </row>
    <row r="25" spans="1:34" ht="14.25" customHeight="1" x14ac:dyDescent="0.35">
      <c r="A25" s="27"/>
      <c r="B25" s="162" t="s">
        <v>8</v>
      </c>
      <c r="C25" s="163"/>
      <c r="D25" s="162" t="s">
        <v>9</v>
      </c>
      <c r="E25" s="163"/>
      <c r="F25" s="160" t="s">
        <v>7</v>
      </c>
      <c r="G25" s="160"/>
      <c r="H25" s="48"/>
      <c r="I25" s="48"/>
      <c r="J25" s="48"/>
      <c r="K25" s="85"/>
    </row>
    <row r="26" spans="1:34" s="2" customFormat="1" ht="20.25" customHeight="1" x14ac:dyDescent="0.35">
      <c r="A26" s="49"/>
      <c r="B26" s="158"/>
      <c r="C26" s="159"/>
      <c r="D26" s="158"/>
      <c r="E26" s="159"/>
      <c r="F26" s="161">
        <f>B26*D26</f>
        <v>0</v>
      </c>
      <c r="G26" s="161"/>
      <c r="H26" s="51"/>
      <c r="I26" s="51"/>
      <c r="J26" s="51"/>
      <c r="K26" s="86"/>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ht="6" customHeight="1" x14ac:dyDescent="0.35">
      <c r="A27" s="27"/>
      <c r="B27" s="48"/>
      <c r="C27" s="48"/>
      <c r="D27" s="48"/>
      <c r="E27" s="48"/>
      <c r="F27" s="48"/>
      <c r="G27" s="48"/>
      <c r="H27" s="48"/>
      <c r="I27" s="48"/>
      <c r="J27" s="48"/>
      <c r="K27" s="85"/>
    </row>
    <row r="28" spans="1:34" x14ac:dyDescent="0.35">
      <c r="A28" s="27"/>
      <c r="B28" s="52" t="s">
        <v>48</v>
      </c>
      <c r="C28" s="52"/>
      <c r="D28" s="52"/>
      <c r="E28" s="48"/>
      <c r="F28" s="48"/>
      <c r="G28" s="48"/>
      <c r="H28" s="48"/>
      <c r="I28" s="48"/>
      <c r="J28" s="48"/>
      <c r="K28" s="85"/>
    </row>
    <row r="29" spans="1:34" x14ac:dyDescent="0.35">
      <c r="A29" s="27"/>
      <c r="B29" s="53" t="s">
        <v>15</v>
      </c>
      <c r="C29" s="53" t="s">
        <v>16</v>
      </c>
      <c r="D29" s="53" t="s">
        <v>68</v>
      </c>
      <c r="E29" s="53" t="s">
        <v>72</v>
      </c>
      <c r="F29" s="53" t="s">
        <v>13</v>
      </c>
      <c r="G29" s="53" t="s">
        <v>14</v>
      </c>
      <c r="H29" s="120" t="s">
        <v>59</v>
      </c>
      <c r="I29" s="120"/>
      <c r="J29" s="54" t="s">
        <v>12</v>
      </c>
    </row>
    <row r="30" spans="1:34" s="2" customFormat="1" x14ac:dyDescent="0.35">
      <c r="A30" s="49"/>
      <c r="B30" s="55"/>
      <c r="C30" s="55"/>
      <c r="D30" s="56">
        <v>3420</v>
      </c>
      <c r="E30" s="57" t="s">
        <v>17</v>
      </c>
      <c r="F30" s="55"/>
      <c r="G30" s="55"/>
      <c r="H30" s="119"/>
      <c r="I30" s="119"/>
      <c r="J30" s="58"/>
      <c r="K30" s="84"/>
      <c r="L30" s="84"/>
      <c r="M30" s="84"/>
      <c r="N30" s="84"/>
      <c r="O30" s="84"/>
      <c r="P30" s="84"/>
      <c r="Q30" s="84"/>
      <c r="R30" s="84"/>
      <c r="S30" s="84"/>
      <c r="T30" s="84"/>
      <c r="U30" s="84"/>
      <c r="V30" s="84"/>
      <c r="W30" s="84"/>
      <c r="X30" s="84"/>
      <c r="Y30" s="84"/>
      <c r="Z30" s="84"/>
      <c r="AA30" s="84"/>
      <c r="AB30" s="84"/>
      <c r="AC30" s="84"/>
      <c r="AD30" s="84"/>
      <c r="AE30" s="84"/>
      <c r="AF30" s="84"/>
      <c r="AG30" s="84"/>
      <c r="AH30" s="84"/>
    </row>
    <row r="31" spans="1:34" s="2" customFormat="1" x14ac:dyDescent="0.35">
      <c r="A31" s="49"/>
      <c r="B31" s="55"/>
      <c r="C31" s="55"/>
      <c r="D31" s="56">
        <v>3380</v>
      </c>
      <c r="E31" s="57" t="s">
        <v>18</v>
      </c>
      <c r="F31" s="55"/>
      <c r="G31" s="55"/>
      <c r="H31" s="119"/>
      <c r="I31" s="119"/>
      <c r="J31" s="58"/>
      <c r="K31" s="86"/>
      <c r="L31" s="84"/>
      <c r="M31" s="84"/>
      <c r="N31" s="84"/>
      <c r="O31" s="84"/>
      <c r="P31" s="84"/>
      <c r="Q31" s="84"/>
      <c r="R31" s="84"/>
      <c r="S31" s="84"/>
      <c r="T31" s="84"/>
      <c r="U31" s="84"/>
      <c r="V31" s="84"/>
      <c r="W31" s="84"/>
      <c r="X31" s="84"/>
      <c r="Y31" s="84"/>
      <c r="Z31" s="84"/>
      <c r="AA31" s="84"/>
      <c r="AB31" s="84"/>
      <c r="AC31" s="84"/>
      <c r="AD31" s="84"/>
      <c r="AE31" s="84"/>
      <c r="AF31" s="84"/>
      <c r="AG31" s="84"/>
      <c r="AH31" s="84"/>
    </row>
    <row r="32" spans="1:34" s="2" customFormat="1" x14ac:dyDescent="0.35">
      <c r="A32" s="49"/>
      <c r="B32" s="55"/>
      <c r="C32" s="55"/>
      <c r="D32" s="56">
        <v>3381</v>
      </c>
      <c r="E32" s="57" t="s">
        <v>19</v>
      </c>
      <c r="F32" s="55"/>
      <c r="G32" s="55"/>
      <c r="H32" s="119"/>
      <c r="I32" s="119"/>
      <c r="J32" s="58"/>
      <c r="K32" s="86"/>
      <c r="L32" s="84"/>
      <c r="M32" s="84"/>
      <c r="N32" s="84"/>
      <c r="O32" s="84"/>
      <c r="P32" s="84"/>
      <c r="Q32" s="84"/>
      <c r="R32" s="84"/>
      <c r="S32" s="84"/>
      <c r="T32" s="84"/>
      <c r="U32" s="84"/>
      <c r="V32" s="84"/>
      <c r="W32" s="84"/>
      <c r="X32" s="84"/>
      <c r="Y32" s="84"/>
      <c r="Z32" s="84"/>
      <c r="AA32" s="84"/>
      <c r="AB32" s="84"/>
      <c r="AC32" s="84"/>
      <c r="AD32" s="84"/>
      <c r="AE32" s="84"/>
      <c r="AF32" s="84"/>
      <c r="AG32" s="84"/>
      <c r="AH32" s="84"/>
    </row>
    <row r="33" spans="1:34" s="2" customFormat="1" x14ac:dyDescent="0.35">
      <c r="A33" s="49"/>
      <c r="B33" s="55"/>
      <c r="C33" s="55"/>
      <c r="D33" s="56">
        <v>3390</v>
      </c>
      <c r="E33" s="57" t="s">
        <v>20</v>
      </c>
      <c r="F33" s="55"/>
      <c r="G33" s="55"/>
      <c r="H33" s="119"/>
      <c r="I33" s="119"/>
      <c r="J33" s="58"/>
      <c r="K33" s="86"/>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s="2" customFormat="1" x14ac:dyDescent="0.35">
      <c r="A34" s="49"/>
      <c r="B34" s="55"/>
      <c r="C34" s="55"/>
      <c r="D34" s="56">
        <v>3360</v>
      </c>
      <c r="E34" s="57" t="s">
        <v>21</v>
      </c>
      <c r="F34" s="55"/>
      <c r="G34" s="55"/>
      <c r="H34" s="119"/>
      <c r="I34" s="119"/>
      <c r="J34" s="58"/>
      <c r="K34" s="86"/>
      <c r="L34" s="84"/>
      <c r="M34" s="84"/>
      <c r="N34" s="84"/>
      <c r="O34" s="84"/>
      <c r="P34" s="84"/>
      <c r="Q34" s="84"/>
      <c r="R34" s="84"/>
      <c r="S34" s="84"/>
      <c r="T34" s="84"/>
      <c r="U34" s="84"/>
      <c r="V34" s="84"/>
      <c r="W34" s="84"/>
      <c r="X34" s="84"/>
      <c r="Y34" s="84"/>
      <c r="Z34" s="84"/>
      <c r="AA34" s="84"/>
      <c r="AB34" s="84"/>
      <c r="AC34" s="84"/>
      <c r="AD34" s="84"/>
      <c r="AE34" s="84"/>
      <c r="AF34" s="84"/>
      <c r="AG34" s="84"/>
      <c r="AH34" s="84"/>
    </row>
    <row r="35" spans="1:34" s="2" customFormat="1" x14ac:dyDescent="0.35">
      <c r="A35" s="49"/>
      <c r="B35" s="55"/>
      <c r="C35" s="55"/>
      <c r="D35" s="56">
        <v>3480</v>
      </c>
      <c r="E35" s="57" t="s">
        <v>22</v>
      </c>
      <c r="F35" s="55"/>
      <c r="G35" s="55"/>
      <c r="H35" s="119"/>
      <c r="I35" s="119"/>
      <c r="J35" s="58"/>
      <c r="K35" s="86"/>
      <c r="L35" s="84"/>
      <c r="M35" s="84"/>
      <c r="N35" s="84"/>
      <c r="O35" s="84"/>
      <c r="P35" s="84"/>
      <c r="Q35" s="84"/>
      <c r="R35" s="84"/>
      <c r="S35" s="84"/>
      <c r="T35" s="84"/>
      <c r="U35" s="84"/>
      <c r="V35" s="84"/>
      <c r="W35" s="84"/>
      <c r="X35" s="84"/>
      <c r="Y35" s="84"/>
      <c r="Z35" s="84"/>
      <c r="AA35" s="84"/>
      <c r="AB35" s="84"/>
      <c r="AC35" s="84"/>
      <c r="AD35" s="84"/>
      <c r="AE35" s="84"/>
      <c r="AF35" s="84"/>
      <c r="AG35" s="84"/>
      <c r="AH35" s="84"/>
    </row>
    <row r="36" spans="1:34" s="2" customFormat="1" x14ac:dyDescent="0.35">
      <c r="A36" s="49"/>
      <c r="B36" s="55"/>
      <c r="C36" s="55"/>
      <c r="D36" s="56"/>
      <c r="E36" s="57"/>
      <c r="F36" s="55"/>
      <c r="G36" s="55"/>
      <c r="H36" s="119"/>
      <c r="I36" s="119"/>
      <c r="J36" s="58"/>
      <c r="K36" s="86"/>
      <c r="L36" s="84"/>
      <c r="M36" s="84"/>
      <c r="N36" s="84"/>
      <c r="O36" s="84"/>
      <c r="P36" s="84"/>
      <c r="Q36" s="84"/>
      <c r="R36" s="84"/>
      <c r="S36" s="84"/>
      <c r="T36" s="84"/>
      <c r="U36" s="84"/>
      <c r="V36" s="84"/>
      <c r="W36" s="84"/>
      <c r="X36" s="84"/>
      <c r="Y36" s="84"/>
      <c r="Z36" s="84"/>
      <c r="AA36" s="84"/>
      <c r="AB36" s="84"/>
      <c r="AC36" s="84"/>
      <c r="AD36" s="84"/>
      <c r="AE36" s="84"/>
      <c r="AF36" s="84"/>
      <c r="AG36" s="84"/>
      <c r="AH36" s="84"/>
    </row>
    <row r="37" spans="1:34" s="2" customFormat="1" x14ac:dyDescent="0.35">
      <c r="A37" s="49"/>
      <c r="B37" s="55"/>
      <c r="C37" s="55"/>
      <c r="D37" s="55"/>
      <c r="E37" s="55"/>
      <c r="F37" s="55"/>
      <c r="G37" s="55"/>
      <c r="H37" s="119"/>
      <c r="I37" s="119"/>
      <c r="J37" s="58"/>
      <c r="K37" s="86"/>
      <c r="L37" s="84"/>
      <c r="M37" s="84"/>
      <c r="N37" s="84"/>
      <c r="O37" s="84"/>
      <c r="P37" s="84"/>
      <c r="Q37" s="84"/>
      <c r="R37" s="84"/>
      <c r="S37" s="84"/>
      <c r="T37" s="84"/>
      <c r="U37" s="84"/>
      <c r="V37" s="84"/>
      <c r="W37" s="84"/>
      <c r="X37" s="84"/>
      <c r="Y37" s="84"/>
      <c r="Z37" s="84"/>
      <c r="AA37" s="84"/>
      <c r="AB37" s="84"/>
      <c r="AC37" s="84"/>
      <c r="AD37" s="84"/>
      <c r="AE37" s="84"/>
      <c r="AF37" s="84"/>
      <c r="AG37" s="84"/>
      <c r="AH37" s="84"/>
    </row>
    <row r="38" spans="1:34" s="2" customFormat="1" x14ac:dyDescent="0.35">
      <c r="A38" s="49"/>
      <c r="B38" s="55"/>
      <c r="C38" s="55"/>
      <c r="D38" s="55"/>
      <c r="E38" s="55"/>
      <c r="F38" s="55"/>
      <c r="G38" s="55"/>
      <c r="H38" s="119"/>
      <c r="I38" s="119"/>
      <c r="J38" s="58"/>
      <c r="K38" s="86"/>
      <c r="L38" s="84"/>
      <c r="M38" s="84"/>
      <c r="N38" s="84"/>
      <c r="O38" s="84"/>
      <c r="P38" s="84"/>
      <c r="Q38" s="84"/>
      <c r="R38" s="84"/>
      <c r="S38" s="84"/>
      <c r="T38" s="84"/>
      <c r="U38" s="84"/>
      <c r="V38" s="84"/>
      <c r="W38" s="84"/>
      <c r="X38" s="84"/>
      <c r="Y38" s="84"/>
      <c r="Z38" s="84"/>
      <c r="AA38" s="84"/>
      <c r="AB38" s="84"/>
      <c r="AC38" s="84"/>
      <c r="AD38" s="84"/>
      <c r="AE38" s="84"/>
      <c r="AF38" s="84"/>
      <c r="AG38" s="84"/>
      <c r="AH38" s="84"/>
    </row>
    <row r="39" spans="1:34" x14ac:dyDescent="0.35">
      <c r="A39" s="27"/>
      <c r="B39" s="59"/>
      <c r="C39" s="59"/>
      <c r="D39" s="59"/>
      <c r="E39" s="59"/>
      <c r="F39" s="59"/>
      <c r="G39" s="59"/>
      <c r="H39" s="119"/>
      <c r="I39" s="119"/>
      <c r="J39" s="60"/>
      <c r="K39" s="85"/>
    </row>
    <row r="40" spans="1:34" ht="15.6" thickBot="1" x14ac:dyDescent="0.4">
      <c r="A40" s="27"/>
      <c r="B40" s="48"/>
      <c r="C40" s="48"/>
      <c r="D40" s="48"/>
      <c r="E40" s="48"/>
      <c r="F40" s="48"/>
      <c r="G40" s="48"/>
      <c r="H40" s="52" t="s">
        <v>45</v>
      </c>
      <c r="I40" s="48"/>
      <c r="J40" s="94">
        <f>ROUND(SUM(J30:J39),2)</f>
        <v>0</v>
      </c>
      <c r="K40" s="93"/>
    </row>
    <row r="41" spans="1:34" x14ac:dyDescent="0.35">
      <c r="A41" s="27"/>
      <c r="B41" s="48"/>
      <c r="C41" s="48"/>
      <c r="D41" s="48"/>
      <c r="E41" s="48"/>
      <c r="F41" s="48"/>
      <c r="G41" s="48"/>
      <c r="H41" s="48"/>
      <c r="I41" s="48"/>
      <c r="J41" s="48"/>
      <c r="K41" s="85"/>
    </row>
    <row r="42" spans="1:34" x14ac:dyDescent="0.35">
      <c r="A42" s="27"/>
      <c r="B42" s="52" t="s">
        <v>44</v>
      </c>
      <c r="C42" s="48"/>
      <c r="D42" s="48"/>
      <c r="E42" s="48"/>
      <c r="F42" s="48"/>
      <c r="G42" s="48"/>
      <c r="H42" s="48"/>
      <c r="I42" s="48"/>
      <c r="J42" s="48"/>
      <c r="K42" s="85"/>
    </row>
    <row r="43" spans="1:34" x14ac:dyDescent="0.35">
      <c r="A43" s="27"/>
      <c r="B43" s="52"/>
      <c r="C43" s="53" t="s">
        <v>16</v>
      </c>
      <c r="D43" s="53" t="s">
        <v>68</v>
      </c>
      <c r="E43" s="53" t="s">
        <v>72</v>
      </c>
      <c r="F43" s="53" t="s">
        <v>13</v>
      </c>
      <c r="G43" s="53" t="s">
        <v>14</v>
      </c>
      <c r="H43" s="120" t="s">
        <v>10</v>
      </c>
      <c r="I43" s="120"/>
      <c r="J43" s="54" t="s">
        <v>12</v>
      </c>
      <c r="K43" s="85"/>
    </row>
    <row r="44" spans="1:34" x14ac:dyDescent="0.35">
      <c r="A44" s="27"/>
      <c r="B44" s="48"/>
      <c r="C44" s="59"/>
      <c r="D44" s="97">
        <v>4830</v>
      </c>
      <c r="E44" s="57" t="s">
        <v>23</v>
      </c>
      <c r="F44" s="57"/>
      <c r="G44" s="59"/>
      <c r="H44" s="119"/>
      <c r="I44" s="119"/>
      <c r="J44" s="60"/>
      <c r="K44" s="85"/>
    </row>
    <row r="45" spans="1:34" x14ac:dyDescent="0.35">
      <c r="A45" s="27"/>
      <c r="B45" s="48"/>
      <c r="C45" s="59"/>
      <c r="D45" s="97">
        <v>4837</v>
      </c>
      <c r="E45" s="57" t="s">
        <v>24</v>
      </c>
      <c r="F45" s="57"/>
      <c r="G45" s="59"/>
      <c r="H45" s="119"/>
      <c r="I45" s="119"/>
      <c r="J45" s="60"/>
      <c r="K45" s="85"/>
    </row>
    <row r="46" spans="1:34" ht="15.6" thickBot="1" x14ac:dyDescent="0.4">
      <c r="A46" s="27"/>
      <c r="B46" s="48"/>
      <c r="C46" s="48"/>
      <c r="D46" s="48"/>
      <c r="E46" s="48"/>
      <c r="F46" s="48"/>
      <c r="G46" s="48"/>
      <c r="H46" s="52" t="s">
        <v>25</v>
      </c>
      <c r="I46" s="48"/>
      <c r="J46" s="94">
        <f>ROUND(SUM(J44:J45),2)</f>
        <v>0</v>
      </c>
      <c r="K46" s="93" t="s">
        <v>66</v>
      </c>
    </row>
    <row r="47" spans="1:34" x14ac:dyDescent="0.35">
      <c r="A47" s="27"/>
      <c r="B47" s="48"/>
      <c r="C47" s="48"/>
      <c r="D47" s="48"/>
      <c r="E47" s="48"/>
      <c r="F47" s="48"/>
      <c r="G47" s="48"/>
      <c r="H47" s="48"/>
      <c r="I47" s="48"/>
      <c r="J47" s="48"/>
      <c r="K47" s="85"/>
    </row>
    <row r="48" spans="1:34" x14ac:dyDescent="0.35">
      <c r="A48" s="27"/>
      <c r="B48" s="48"/>
      <c r="C48" s="48"/>
      <c r="D48" s="48"/>
      <c r="E48" s="48"/>
      <c r="F48" s="48"/>
      <c r="G48" s="48"/>
      <c r="H48" s="48"/>
      <c r="I48" s="48"/>
      <c r="J48" s="61" t="str">
        <f>IF(J40=J46,"SPEND EQUALS ADVANCE, PROCEED TO SECTION E", IF(J40&lt;J46,"UNDERSPEND - PLEASE COMPLETE SECTION D AND SECTION E","OVERSPEND - PLEASE COMPLETE SECTION C AND SECTION E"))</f>
        <v>SPEND EQUALS ADVANCE, PROCEED TO SECTION E</v>
      </c>
      <c r="K48" s="85"/>
    </row>
    <row r="49" spans="1:11" ht="15.6" thickBot="1" x14ac:dyDescent="0.4">
      <c r="A49" s="27"/>
      <c r="B49" s="48"/>
      <c r="C49" s="48"/>
      <c r="D49" s="48"/>
      <c r="E49" s="48"/>
      <c r="F49" s="48"/>
      <c r="G49" s="48"/>
      <c r="H49" s="48"/>
      <c r="I49" s="48"/>
      <c r="J49" s="48"/>
      <c r="K49" s="85"/>
    </row>
    <row r="50" spans="1:11" ht="15.6" thickBot="1" x14ac:dyDescent="0.4">
      <c r="A50" s="27"/>
      <c r="B50" s="143" t="s">
        <v>39</v>
      </c>
      <c r="C50" s="144"/>
      <c r="D50" s="144"/>
      <c r="E50" s="144"/>
      <c r="F50" s="144"/>
      <c r="G50" s="144"/>
      <c r="H50" s="144"/>
      <c r="I50" s="144"/>
      <c r="J50" s="145"/>
      <c r="K50" s="85"/>
    </row>
    <row r="51" spans="1:11" x14ac:dyDescent="0.35">
      <c r="A51" s="27"/>
      <c r="B51" s="36" t="s">
        <v>26</v>
      </c>
      <c r="C51" s="44"/>
      <c r="D51" s="44"/>
      <c r="E51" s="48"/>
      <c r="F51" s="48"/>
      <c r="G51" s="48"/>
      <c r="H51" s="48"/>
      <c r="I51" s="48"/>
      <c r="J51" s="48"/>
      <c r="K51" s="85"/>
    </row>
    <row r="52" spans="1:11" x14ac:dyDescent="0.35">
      <c r="A52" s="27"/>
      <c r="B52" s="62" t="s">
        <v>27</v>
      </c>
      <c r="C52" s="63"/>
      <c r="D52" s="63"/>
      <c r="E52" s="64"/>
      <c r="F52" s="64"/>
      <c r="G52" s="64"/>
      <c r="H52" s="64"/>
      <c r="I52" s="64"/>
      <c r="J52" s="65"/>
      <c r="K52" s="85"/>
    </row>
    <row r="53" spans="1:11" ht="38.25" customHeight="1" x14ac:dyDescent="0.35">
      <c r="A53" s="27"/>
      <c r="B53" s="121" t="s">
        <v>28</v>
      </c>
      <c r="C53" s="121"/>
      <c r="D53" s="121"/>
      <c r="E53" s="121"/>
      <c r="F53" s="121"/>
      <c r="G53" s="121"/>
      <c r="H53" s="121"/>
      <c r="I53" s="121"/>
      <c r="J53" s="121"/>
      <c r="K53" s="85"/>
    </row>
    <row r="54" spans="1:11" x14ac:dyDescent="0.35">
      <c r="A54" s="27"/>
      <c r="B54" s="44"/>
      <c r="C54" s="44"/>
      <c r="D54" s="44"/>
      <c r="E54" s="48"/>
      <c r="F54" s="48"/>
      <c r="G54" s="48"/>
      <c r="H54" s="48"/>
      <c r="I54" s="48"/>
      <c r="J54" s="48"/>
      <c r="K54" s="85"/>
    </row>
    <row r="55" spans="1:11" x14ac:dyDescent="0.35">
      <c r="A55" s="27"/>
      <c r="B55" s="50" t="s">
        <v>64</v>
      </c>
      <c r="C55" s="44"/>
      <c r="D55" s="44"/>
      <c r="E55" s="48"/>
      <c r="F55" s="48"/>
      <c r="G55" s="48"/>
      <c r="H55" s="48"/>
      <c r="I55" s="48"/>
      <c r="J55" s="48"/>
      <c r="K55" s="85"/>
    </row>
    <row r="56" spans="1:11" ht="14.25" customHeight="1" x14ac:dyDescent="0.35">
      <c r="A56" s="27"/>
      <c r="B56" s="48"/>
      <c r="C56" s="122" t="s">
        <v>62</v>
      </c>
      <c r="D56" s="123"/>
      <c r="E56" s="53" t="s">
        <v>63</v>
      </c>
      <c r="F56" s="53" t="s">
        <v>68</v>
      </c>
      <c r="G56" s="53" t="s">
        <v>13</v>
      </c>
      <c r="H56" s="53" t="s">
        <v>14</v>
      </c>
      <c r="I56" s="124" t="s">
        <v>12</v>
      </c>
      <c r="J56" s="125"/>
      <c r="K56" s="87"/>
    </row>
    <row r="57" spans="1:11" ht="14.25" customHeight="1" x14ac:dyDescent="0.35">
      <c r="A57" s="27"/>
      <c r="B57" s="48"/>
      <c r="C57" s="117"/>
      <c r="D57" s="118"/>
      <c r="E57" s="53"/>
      <c r="F57" s="97">
        <v>4830</v>
      </c>
      <c r="G57" s="53"/>
      <c r="H57" s="53"/>
      <c r="I57" s="108"/>
      <c r="J57" s="109"/>
      <c r="K57" s="87"/>
    </row>
    <row r="58" spans="1:11" ht="14.25" customHeight="1" x14ac:dyDescent="0.35">
      <c r="A58" s="27"/>
      <c r="B58" s="48"/>
      <c r="C58" s="126"/>
      <c r="D58" s="126"/>
      <c r="E58" s="59"/>
      <c r="F58" s="97">
        <v>4837</v>
      </c>
      <c r="G58" s="59"/>
      <c r="H58" s="59"/>
      <c r="I58" s="108"/>
      <c r="J58" s="109"/>
      <c r="K58" s="85"/>
    </row>
    <row r="59" spans="1:11" ht="14.25" customHeight="1" x14ac:dyDescent="0.35">
      <c r="A59" s="27"/>
      <c r="B59" s="27"/>
      <c r="C59" s="66"/>
      <c r="D59" s="48"/>
      <c r="E59" s="48"/>
      <c r="F59" s="48"/>
      <c r="G59" s="48"/>
      <c r="H59" s="27"/>
      <c r="I59" s="110">
        <f>ROUND(SUM(I57:J58),2)</f>
        <v>0</v>
      </c>
      <c r="J59" s="110"/>
      <c r="K59" s="93"/>
    </row>
    <row r="60" spans="1:11" ht="14.25" customHeight="1" x14ac:dyDescent="0.35">
      <c r="A60" s="27"/>
      <c r="B60" s="66"/>
      <c r="C60" s="48"/>
      <c r="D60" s="48"/>
      <c r="E60" s="48"/>
      <c r="F60" s="48"/>
      <c r="G60" s="48"/>
      <c r="H60" s="67"/>
      <c r="I60" s="67"/>
      <c r="J60" s="48"/>
      <c r="K60" s="85"/>
    </row>
    <row r="61" spans="1:11" ht="14.25" customHeight="1" x14ac:dyDescent="0.35">
      <c r="A61" s="27"/>
      <c r="B61" s="66" t="s">
        <v>65</v>
      </c>
      <c r="C61" s="27"/>
      <c r="D61" s="48"/>
      <c r="E61" s="48"/>
      <c r="F61" s="48"/>
      <c r="G61" s="48"/>
      <c r="H61" s="27"/>
      <c r="I61" s="116" t="str">
        <f>IF(J40&gt;J46,J40-J46,"Not applicable")</f>
        <v>Not applicable</v>
      </c>
      <c r="J61" s="116"/>
      <c r="K61" s="85"/>
    </row>
    <row r="62" spans="1:11" ht="14.25" customHeight="1" x14ac:dyDescent="0.35">
      <c r="A62" s="27"/>
      <c r="B62" s="66"/>
      <c r="C62" s="48"/>
      <c r="D62" s="48"/>
      <c r="E62" s="48"/>
      <c r="F62" s="48"/>
      <c r="G62" s="48"/>
      <c r="H62" s="67"/>
      <c r="I62" s="67"/>
      <c r="J62" s="48"/>
      <c r="K62" s="85"/>
    </row>
    <row r="63" spans="1:11" x14ac:dyDescent="0.35">
      <c r="A63" s="27"/>
      <c r="B63" s="50" t="s">
        <v>56</v>
      </c>
      <c r="C63" s="68"/>
      <c r="D63" s="68"/>
      <c r="E63" s="68"/>
      <c r="F63" s="46" t="s">
        <v>41</v>
      </c>
      <c r="G63" s="46" t="s">
        <v>42</v>
      </c>
      <c r="H63" s="111"/>
      <c r="I63" s="112"/>
      <c r="J63" s="68"/>
      <c r="K63" s="85"/>
    </row>
    <row r="64" spans="1:11" ht="15.6" thickBot="1" x14ac:dyDescent="0.4">
      <c r="A64" s="27"/>
      <c r="B64" s="27"/>
      <c r="C64" s="27"/>
      <c r="D64" s="27"/>
      <c r="E64" s="27"/>
      <c r="F64" s="27"/>
      <c r="G64" s="27"/>
      <c r="H64" s="27"/>
      <c r="I64" s="27"/>
      <c r="J64" s="48"/>
      <c r="K64" s="85"/>
    </row>
    <row r="65" spans="1:34" ht="15.6" thickBot="1" x14ac:dyDescent="0.4">
      <c r="A65" s="27"/>
      <c r="B65" s="113" t="s">
        <v>38</v>
      </c>
      <c r="C65" s="114"/>
      <c r="D65" s="114"/>
      <c r="E65" s="114"/>
      <c r="F65" s="114"/>
      <c r="G65" s="114"/>
      <c r="H65" s="114"/>
      <c r="I65" s="114"/>
      <c r="J65" s="115"/>
      <c r="K65" s="85"/>
    </row>
    <row r="66" spans="1:34" x14ac:dyDescent="0.35">
      <c r="A66" s="27"/>
      <c r="B66" s="36" t="s">
        <v>40</v>
      </c>
      <c r="C66" s="44"/>
      <c r="D66" s="44"/>
      <c r="E66" s="48"/>
      <c r="F66" s="48"/>
      <c r="G66" s="48"/>
      <c r="H66" s="48"/>
      <c r="I66" s="48"/>
      <c r="J66" s="48"/>
      <c r="K66" s="85"/>
    </row>
    <row r="67" spans="1:34" x14ac:dyDescent="0.35">
      <c r="A67" s="27"/>
      <c r="B67" s="36"/>
      <c r="C67" s="44"/>
      <c r="D67" s="44"/>
      <c r="E67" s="48"/>
      <c r="F67" s="48"/>
      <c r="G67" s="98" t="s">
        <v>73</v>
      </c>
      <c r="H67" s="99"/>
      <c r="I67" s="98" t="s">
        <v>68</v>
      </c>
      <c r="J67" s="98" t="s">
        <v>12</v>
      </c>
      <c r="K67" s="85"/>
    </row>
    <row r="68" spans="1:34" x14ac:dyDescent="0.35">
      <c r="A68" s="27"/>
      <c r="B68" s="37" t="s">
        <v>55</v>
      </c>
      <c r="C68" s="44"/>
      <c r="D68" s="44"/>
      <c r="E68" s="48"/>
      <c r="F68" s="48"/>
      <c r="G68" s="95"/>
      <c r="H68" s="96"/>
      <c r="I68" s="100">
        <v>4830</v>
      </c>
      <c r="J68" s="101"/>
      <c r="K68" s="85"/>
    </row>
    <row r="69" spans="1:34" x14ac:dyDescent="0.35">
      <c r="A69" s="27"/>
      <c r="C69" s="37"/>
      <c r="D69" s="37"/>
      <c r="E69" s="48"/>
      <c r="F69" s="48"/>
      <c r="G69" s="166"/>
      <c r="H69" s="167"/>
      <c r="I69" s="100">
        <v>4837</v>
      </c>
      <c r="J69" s="101"/>
      <c r="K69" s="85"/>
    </row>
    <row r="70" spans="1:34" x14ac:dyDescent="0.35">
      <c r="A70" s="27"/>
      <c r="B70" s="37"/>
      <c r="C70" s="37"/>
      <c r="D70" s="37"/>
      <c r="E70" s="48"/>
      <c r="F70" s="48"/>
      <c r="G70" s="69"/>
      <c r="H70" s="69"/>
      <c r="I70" s="70"/>
      <c r="J70" s="71"/>
      <c r="K70" s="85"/>
    </row>
    <row r="71" spans="1:34" s="3" customFormat="1" x14ac:dyDescent="0.35">
      <c r="A71" s="72"/>
      <c r="B71" s="66" t="s">
        <v>43</v>
      </c>
      <c r="C71" s="73"/>
      <c r="D71" s="73"/>
      <c r="E71" s="73"/>
      <c r="F71" s="73"/>
      <c r="G71" s="73"/>
      <c r="H71" s="72"/>
      <c r="I71" s="74"/>
      <c r="J71" s="67" t="str">
        <f>IF(J46&gt;J40,J46-J40,"Not applicable")</f>
        <v>Not applicable</v>
      </c>
      <c r="K71" s="88"/>
      <c r="L71" s="89"/>
      <c r="M71" s="89"/>
      <c r="N71" s="89"/>
      <c r="O71" s="89"/>
      <c r="P71" s="89"/>
      <c r="Q71" s="89"/>
      <c r="R71" s="89"/>
      <c r="S71" s="89"/>
      <c r="T71" s="89"/>
      <c r="U71" s="89"/>
      <c r="V71" s="89"/>
      <c r="W71" s="89"/>
      <c r="X71" s="89"/>
      <c r="Y71" s="89"/>
      <c r="Z71" s="89"/>
      <c r="AA71" s="89"/>
      <c r="AB71" s="89"/>
      <c r="AC71" s="89"/>
      <c r="AD71" s="89"/>
      <c r="AE71" s="89"/>
      <c r="AF71" s="89"/>
      <c r="AG71" s="89"/>
      <c r="AH71" s="89"/>
    </row>
    <row r="72" spans="1:34" ht="15.6" thickBot="1" x14ac:dyDescent="0.4">
      <c r="A72" s="27"/>
      <c r="B72" s="48"/>
      <c r="C72" s="48"/>
      <c r="D72" s="48"/>
      <c r="E72" s="48"/>
      <c r="F72" s="48"/>
      <c r="G72" s="48"/>
      <c r="H72" s="48"/>
      <c r="I72" s="48"/>
      <c r="J72" s="48"/>
      <c r="K72" s="85"/>
    </row>
    <row r="73" spans="1:34" ht="15.6" thickBot="1" x14ac:dyDescent="0.4">
      <c r="A73" s="27"/>
      <c r="B73" s="113" t="s">
        <v>29</v>
      </c>
      <c r="C73" s="114"/>
      <c r="D73" s="114"/>
      <c r="E73" s="114"/>
      <c r="F73" s="114"/>
      <c r="G73" s="114"/>
      <c r="H73" s="114"/>
      <c r="I73" s="114"/>
      <c r="J73" s="115"/>
      <c r="K73" s="85"/>
    </row>
    <row r="74" spans="1:34" x14ac:dyDescent="0.35">
      <c r="A74" s="27"/>
      <c r="B74" s="48"/>
      <c r="C74" s="48"/>
      <c r="D74" s="48"/>
      <c r="E74" s="48"/>
      <c r="F74" s="48"/>
      <c r="G74" s="48"/>
      <c r="H74" s="48"/>
      <c r="I74" s="48"/>
      <c r="J74" s="48"/>
      <c r="K74" s="85"/>
    </row>
    <row r="75" spans="1:34" ht="16.5" customHeight="1" x14ac:dyDescent="0.35">
      <c r="A75" s="27"/>
      <c r="B75" s="155" t="s">
        <v>30</v>
      </c>
      <c r="C75" s="155"/>
      <c r="D75" s="155"/>
      <c r="E75" s="155"/>
      <c r="F75" s="155"/>
      <c r="G75" s="155"/>
      <c r="H75" s="155"/>
      <c r="I75" s="155"/>
      <c r="J75" s="48"/>
      <c r="K75" s="85"/>
    </row>
    <row r="76" spans="1:34" ht="14.25" customHeight="1" x14ac:dyDescent="0.35">
      <c r="A76" s="27"/>
      <c r="B76" s="149" t="s">
        <v>31</v>
      </c>
      <c r="C76" s="150"/>
      <c r="D76" s="153" t="s">
        <v>32</v>
      </c>
      <c r="E76" s="154"/>
      <c r="F76" s="153" t="s">
        <v>33</v>
      </c>
      <c r="G76" s="156"/>
      <c r="H76" s="154"/>
      <c r="I76" s="75" t="s">
        <v>34</v>
      </c>
      <c r="J76" s="48"/>
      <c r="K76" s="85"/>
    </row>
    <row r="77" spans="1:34" ht="31.5" customHeight="1" x14ac:dyDescent="0.35">
      <c r="A77" s="27"/>
      <c r="B77" s="151"/>
      <c r="C77" s="152"/>
      <c r="D77" s="153"/>
      <c r="E77" s="154"/>
      <c r="F77" s="153"/>
      <c r="G77" s="156"/>
      <c r="H77" s="154"/>
      <c r="I77" s="75"/>
      <c r="J77" s="48"/>
      <c r="K77" s="85"/>
    </row>
    <row r="78" spans="1:34" x14ac:dyDescent="0.35">
      <c r="A78" s="27"/>
      <c r="B78" s="39"/>
      <c r="C78" s="39"/>
      <c r="D78" s="39"/>
      <c r="E78" s="39"/>
      <c r="F78" s="39"/>
      <c r="G78" s="39"/>
      <c r="H78" s="39"/>
      <c r="I78" s="41"/>
      <c r="J78" s="48"/>
      <c r="K78" s="85"/>
    </row>
    <row r="79" spans="1:34" ht="15" customHeight="1" x14ac:dyDescent="0.35">
      <c r="A79" s="27"/>
      <c r="B79" s="155" t="s">
        <v>35</v>
      </c>
      <c r="C79" s="155"/>
      <c r="D79" s="155"/>
      <c r="E79" s="155"/>
      <c r="F79" s="155"/>
      <c r="G79" s="155"/>
      <c r="H79" s="155"/>
      <c r="I79" s="155"/>
      <c r="J79" s="48"/>
      <c r="K79" s="85"/>
    </row>
    <row r="80" spans="1:34" ht="14.25" customHeight="1" x14ac:dyDescent="0.35">
      <c r="A80" s="27"/>
      <c r="B80" s="149" t="s">
        <v>36</v>
      </c>
      <c r="C80" s="150"/>
      <c r="D80" s="153" t="s">
        <v>32</v>
      </c>
      <c r="E80" s="154"/>
      <c r="F80" s="153" t="s">
        <v>33</v>
      </c>
      <c r="G80" s="156"/>
      <c r="H80" s="154"/>
      <c r="I80" s="75" t="s">
        <v>34</v>
      </c>
      <c r="J80" s="48"/>
      <c r="K80" s="85"/>
    </row>
    <row r="81" spans="1:11" ht="31.5" customHeight="1" x14ac:dyDescent="0.35">
      <c r="A81" s="27"/>
      <c r="B81" s="151"/>
      <c r="C81" s="152"/>
      <c r="D81" s="153"/>
      <c r="E81" s="154"/>
      <c r="F81" s="153"/>
      <c r="G81" s="156"/>
      <c r="H81" s="156"/>
      <c r="I81" s="75"/>
      <c r="J81" s="48"/>
      <c r="K81" s="85"/>
    </row>
    <row r="82" spans="1:11" x14ac:dyDescent="0.35">
      <c r="A82" s="27"/>
      <c r="B82" s="39"/>
      <c r="C82" s="39"/>
      <c r="D82" s="39"/>
      <c r="E82" s="39"/>
      <c r="F82" s="39"/>
      <c r="G82" s="146"/>
      <c r="H82" s="146"/>
      <c r="I82" s="146"/>
      <c r="J82" s="48"/>
      <c r="K82" s="85"/>
    </row>
    <row r="83" spans="1:11" ht="15" customHeight="1" x14ac:dyDescent="0.35">
      <c r="A83" s="27"/>
      <c r="B83" s="133" t="s">
        <v>61</v>
      </c>
      <c r="C83" s="168"/>
      <c r="D83" s="168"/>
      <c r="E83" s="168"/>
      <c r="F83" s="168"/>
      <c r="G83" s="168"/>
      <c r="H83" s="168"/>
      <c r="I83" s="134"/>
      <c r="J83" s="48"/>
      <c r="K83" s="85"/>
    </row>
    <row r="84" spans="1:11" x14ac:dyDescent="0.35">
      <c r="A84" s="27"/>
      <c r="B84" s="149" t="s">
        <v>37</v>
      </c>
      <c r="C84" s="150"/>
      <c r="D84" s="153" t="s">
        <v>32</v>
      </c>
      <c r="E84" s="154"/>
      <c r="F84" s="153" t="s">
        <v>33</v>
      </c>
      <c r="G84" s="156"/>
      <c r="H84" s="154"/>
      <c r="I84" s="75" t="s">
        <v>34</v>
      </c>
      <c r="J84" s="48"/>
      <c r="K84" s="85"/>
    </row>
    <row r="85" spans="1:11" ht="31.5" customHeight="1" x14ac:dyDescent="0.35">
      <c r="A85" s="27"/>
      <c r="B85" s="151"/>
      <c r="C85" s="152"/>
      <c r="D85" s="153"/>
      <c r="E85" s="154"/>
      <c r="F85" s="153"/>
      <c r="G85" s="156"/>
      <c r="H85" s="156"/>
      <c r="I85" s="75"/>
      <c r="J85" s="48"/>
      <c r="K85" s="85"/>
    </row>
    <row r="86" spans="1:11" x14ac:dyDescent="0.35">
      <c r="A86" s="27"/>
      <c r="B86" s="39"/>
      <c r="C86" s="39"/>
      <c r="D86" s="39"/>
      <c r="E86" s="39"/>
      <c r="F86" s="39"/>
      <c r="G86" s="146"/>
      <c r="H86" s="146"/>
      <c r="I86" s="146"/>
      <c r="J86" s="48"/>
      <c r="K86" s="85"/>
    </row>
    <row r="87" spans="1:11" ht="24.75" customHeight="1" x14ac:dyDescent="0.35">
      <c r="A87" s="27"/>
      <c r="B87" s="148" t="s">
        <v>60</v>
      </c>
      <c r="C87" s="148"/>
      <c r="D87" s="148"/>
      <c r="E87" s="148"/>
      <c r="F87" s="148"/>
      <c r="G87" s="148"/>
      <c r="H87" s="148"/>
      <c r="I87" s="148"/>
      <c r="J87" s="48"/>
      <c r="K87" s="85"/>
    </row>
    <row r="88" spans="1:11" ht="14.25" customHeight="1" x14ac:dyDescent="0.35">
      <c r="A88" s="27"/>
      <c r="B88" s="149" t="s">
        <v>67</v>
      </c>
      <c r="C88" s="150"/>
      <c r="D88" s="153" t="s">
        <v>32</v>
      </c>
      <c r="E88" s="154"/>
      <c r="F88" s="157" t="s">
        <v>33</v>
      </c>
      <c r="G88" s="157"/>
      <c r="H88" s="157"/>
      <c r="I88" s="75" t="s">
        <v>34</v>
      </c>
      <c r="J88" s="48"/>
      <c r="K88" s="85"/>
    </row>
    <row r="89" spans="1:11" ht="31.5" customHeight="1" x14ac:dyDescent="0.35">
      <c r="A89" s="27"/>
      <c r="B89" s="151"/>
      <c r="C89" s="152"/>
      <c r="D89" s="153"/>
      <c r="E89" s="154"/>
      <c r="F89" s="153"/>
      <c r="G89" s="156"/>
      <c r="H89" s="154"/>
      <c r="I89" s="76"/>
      <c r="J89" s="48"/>
      <c r="K89" s="85"/>
    </row>
    <row r="90" spans="1:11" s="77" customFormat="1" x14ac:dyDescent="0.35">
      <c r="A90"/>
      <c r="B90" s="90"/>
      <c r="C90" s="90"/>
      <c r="D90" s="90"/>
      <c r="E90" s="90"/>
      <c r="F90" s="90"/>
      <c r="G90" s="90"/>
      <c r="H90" s="90"/>
      <c r="I90" s="90"/>
      <c r="J90" s="91"/>
      <c r="K90" s="85"/>
    </row>
    <row r="91" spans="1:11" s="77" customFormat="1" x14ac:dyDescent="0.35">
      <c r="A91"/>
      <c r="B91" s="92"/>
      <c r="C91" s="92"/>
      <c r="D91" s="92"/>
      <c r="E91" s="92"/>
      <c r="F91" s="92"/>
      <c r="G91" s="92"/>
      <c r="H91" s="92"/>
      <c r="I91" s="92"/>
      <c r="J91" s="91"/>
      <c r="K91" s="85"/>
    </row>
    <row r="92" spans="1:11" s="77" customFormat="1" x14ac:dyDescent="0.35">
      <c r="A92"/>
      <c r="B92" s="92"/>
      <c r="C92" s="92"/>
      <c r="D92" s="92"/>
      <c r="E92" s="92"/>
      <c r="F92" s="92"/>
      <c r="G92" s="92"/>
      <c r="H92" s="92"/>
      <c r="I92" s="92"/>
      <c r="J92" s="91"/>
      <c r="K92" s="85"/>
    </row>
    <row r="93" spans="1:11" s="77" customFormat="1" x14ac:dyDescent="0.35">
      <c r="A93"/>
      <c r="B93" s="92"/>
      <c r="C93" s="92"/>
      <c r="D93" s="92"/>
      <c r="E93" s="92"/>
      <c r="F93" s="92"/>
      <c r="G93" s="92"/>
      <c r="H93" s="92"/>
      <c r="I93" s="92"/>
      <c r="J93" s="91"/>
      <c r="K93" s="85"/>
    </row>
    <row r="94" spans="1:11" s="77" customFormat="1" x14ac:dyDescent="0.35"/>
    <row r="95" spans="1:11" s="77" customFormat="1" x14ac:dyDescent="0.35"/>
    <row r="96" spans="1:11" s="77" customFormat="1" x14ac:dyDescent="0.35"/>
    <row r="97" s="77" customFormat="1" x14ac:dyDescent="0.35"/>
    <row r="98" s="77" customFormat="1" x14ac:dyDescent="0.35"/>
    <row r="99" s="77" customFormat="1" x14ac:dyDescent="0.35"/>
    <row r="100" s="77" customFormat="1" x14ac:dyDescent="0.35"/>
    <row r="101" s="77" customFormat="1" x14ac:dyDescent="0.35"/>
    <row r="102" s="77" customFormat="1" x14ac:dyDescent="0.35"/>
    <row r="103" s="77" customFormat="1" x14ac:dyDescent="0.35"/>
    <row r="104" s="77" customFormat="1" x14ac:dyDescent="0.35"/>
    <row r="105" s="77" customFormat="1" x14ac:dyDescent="0.35"/>
    <row r="106" s="77" customFormat="1" x14ac:dyDescent="0.35"/>
    <row r="107" s="77" customFormat="1" x14ac:dyDescent="0.35"/>
    <row r="108" s="77" customFormat="1" x14ac:dyDescent="0.35"/>
    <row r="109" s="77" customFormat="1" x14ac:dyDescent="0.35"/>
    <row r="110" s="77" customFormat="1" x14ac:dyDescent="0.35"/>
    <row r="111" s="77" customFormat="1" x14ac:dyDescent="0.35"/>
    <row r="112" s="77" customFormat="1" x14ac:dyDescent="0.35"/>
    <row r="113" s="77" customFormat="1" x14ac:dyDescent="0.35"/>
    <row r="114" s="77" customFormat="1" x14ac:dyDescent="0.35"/>
    <row r="115" s="77" customFormat="1" x14ac:dyDescent="0.35"/>
    <row r="116" s="77" customFormat="1" x14ac:dyDescent="0.35"/>
    <row r="117" s="77" customFormat="1" x14ac:dyDescent="0.35"/>
    <row r="118" s="77" customFormat="1" x14ac:dyDescent="0.35"/>
    <row r="119" s="77" customFormat="1" x14ac:dyDescent="0.35"/>
    <row r="120" s="77" customFormat="1" x14ac:dyDescent="0.35"/>
    <row r="121" s="77" customFormat="1" x14ac:dyDescent="0.35"/>
    <row r="122" s="77" customFormat="1" x14ac:dyDescent="0.35"/>
    <row r="123" s="77" customFormat="1" x14ac:dyDescent="0.35"/>
    <row r="124" s="77" customFormat="1" x14ac:dyDescent="0.35"/>
    <row r="125" s="77" customFormat="1" x14ac:dyDescent="0.35"/>
    <row r="126" s="77" customFormat="1" x14ac:dyDescent="0.35"/>
    <row r="127" s="77" customFormat="1" x14ac:dyDescent="0.35"/>
    <row r="128" s="77" customFormat="1" x14ac:dyDescent="0.35"/>
    <row r="129" s="77" customFormat="1" x14ac:dyDescent="0.35"/>
    <row r="130" s="77" customFormat="1" x14ac:dyDescent="0.35"/>
    <row r="131" s="77" customFormat="1" x14ac:dyDescent="0.35"/>
    <row r="132" s="77" customFormat="1" x14ac:dyDescent="0.35"/>
    <row r="133" s="77" customFormat="1" x14ac:dyDescent="0.35"/>
    <row r="134" s="77" customFormat="1" x14ac:dyDescent="0.35"/>
    <row r="135" s="77" customFormat="1" x14ac:dyDescent="0.35"/>
    <row r="136" s="77" customFormat="1" x14ac:dyDescent="0.35"/>
    <row r="137" s="77" customFormat="1" x14ac:dyDescent="0.35"/>
    <row r="138" s="77" customFormat="1" x14ac:dyDescent="0.35"/>
    <row r="139" s="77" customFormat="1" x14ac:dyDescent="0.35"/>
    <row r="140" s="77" customFormat="1" x14ac:dyDescent="0.35"/>
    <row r="141" s="77" customFormat="1" x14ac:dyDescent="0.35"/>
    <row r="142" s="77" customFormat="1" x14ac:dyDescent="0.35"/>
    <row r="143" s="77" customFormat="1" x14ac:dyDescent="0.35"/>
    <row r="144" s="77" customFormat="1" x14ac:dyDescent="0.35"/>
    <row r="145" s="77" customFormat="1" x14ac:dyDescent="0.35"/>
    <row r="146" s="77" customFormat="1" x14ac:dyDescent="0.35"/>
    <row r="147" s="77" customFormat="1" x14ac:dyDescent="0.35"/>
    <row r="148" s="77" customFormat="1" x14ac:dyDescent="0.35"/>
    <row r="149" s="77" customFormat="1" x14ac:dyDescent="0.35"/>
    <row r="150" s="77" customFormat="1" x14ac:dyDescent="0.35"/>
    <row r="151" s="77" customFormat="1" x14ac:dyDescent="0.35"/>
    <row r="152" s="77" customFormat="1" x14ac:dyDescent="0.35"/>
    <row r="153" s="77" customFormat="1" x14ac:dyDescent="0.35"/>
    <row r="154" s="77" customFormat="1" x14ac:dyDescent="0.35"/>
    <row r="155" s="77" customFormat="1" x14ac:dyDescent="0.35"/>
    <row r="156" s="77" customFormat="1" x14ac:dyDescent="0.35"/>
    <row r="157" s="77" customFormat="1" x14ac:dyDescent="0.35"/>
    <row r="158" s="77" customFormat="1" x14ac:dyDescent="0.35"/>
    <row r="159" s="77" customFormat="1" x14ac:dyDescent="0.35"/>
    <row r="160" s="77" customFormat="1" x14ac:dyDescent="0.35"/>
    <row r="161" s="77" customFormat="1" x14ac:dyDescent="0.35"/>
    <row r="162" s="77" customFormat="1" x14ac:dyDescent="0.35"/>
    <row r="163" s="77" customFormat="1" x14ac:dyDescent="0.35"/>
    <row r="164" s="77" customFormat="1" x14ac:dyDescent="0.35"/>
    <row r="165" s="77" customFormat="1" x14ac:dyDescent="0.35"/>
    <row r="166" s="77" customFormat="1" x14ac:dyDescent="0.35"/>
    <row r="167" s="77" customFormat="1" x14ac:dyDescent="0.35"/>
    <row r="168" s="77" customFormat="1" x14ac:dyDescent="0.35"/>
    <row r="169" s="77" customFormat="1" x14ac:dyDescent="0.35"/>
    <row r="170" s="77" customFormat="1" x14ac:dyDescent="0.35"/>
    <row r="171" s="77" customFormat="1" x14ac:dyDescent="0.35"/>
    <row r="172" s="77" customFormat="1" x14ac:dyDescent="0.35"/>
    <row r="173" s="77" customFormat="1" x14ac:dyDescent="0.35"/>
    <row r="174" s="77" customFormat="1" x14ac:dyDescent="0.35"/>
    <row r="175" s="77" customFormat="1" x14ac:dyDescent="0.35"/>
    <row r="176" s="77" customFormat="1" x14ac:dyDescent="0.35"/>
    <row r="177" s="77" customFormat="1" x14ac:dyDescent="0.35"/>
    <row r="178" s="77" customFormat="1" x14ac:dyDescent="0.35"/>
    <row r="179" s="77" customFormat="1" x14ac:dyDescent="0.35"/>
    <row r="180" s="77" customFormat="1" x14ac:dyDescent="0.35"/>
    <row r="181" s="77" customFormat="1" x14ac:dyDescent="0.35"/>
    <row r="182" s="77" customFormat="1" x14ac:dyDescent="0.35"/>
    <row r="183" s="77" customFormat="1" x14ac:dyDescent="0.35"/>
    <row r="184" s="77" customFormat="1" x14ac:dyDescent="0.35"/>
    <row r="185" s="77" customFormat="1" x14ac:dyDescent="0.35"/>
    <row r="186" s="77" customFormat="1" x14ac:dyDescent="0.35"/>
    <row r="187" s="77" customFormat="1" x14ac:dyDescent="0.35"/>
    <row r="188" s="77" customFormat="1" x14ac:dyDescent="0.35"/>
    <row r="189" s="77" customFormat="1" x14ac:dyDescent="0.35"/>
    <row r="190" s="77" customFormat="1" x14ac:dyDescent="0.35"/>
    <row r="191" s="77" customFormat="1" x14ac:dyDescent="0.35"/>
    <row r="192" s="77" customFormat="1" x14ac:dyDescent="0.35"/>
    <row r="193" s="77" customFormat="1" x14ac:dyDescent="0.35"/>
    <row r="194" s="77" customFormat="1" x14ac:dyDescent="0.35"/>
    <row r="195" s="77" customFormat="1" x14ac:dyDescent="0.35"/>
    <row r="196" s="77" customFormat="1" x14ac:dyDescent="0.35"/>
    <row r="197" s="77" customFormat="1" x14ac:dyDescent="0.35"/>
    <row r="198" s="77" customFormat="1" x14ac:dyDescent="0.35"/>
    <row r="199" s="77" customFormat="1" x14ac:dyDescent="0.35"/>
    <row r="200" s="77" customFormat="1" x14ac:dyDescent="0.35"/>
    <row r="201" s="77" customFormat="1" x14ac:dyDescent="0.35"/>
    <row r="202" s="77" customFormat="1" x14ac:dyDescent="0.35"/>
    <row r="203" s="77" customFormat="1" x14ac:dyDescent="0.35"/>
    <row r="204" s="77" customFormat="1" x14ac:dyDescent="0.35"/>
    <row r="205" s="77" customFormat="1" x14ac:dyDescent="0.35"/>
    <row r="206" s="77" customFormat="1" x14ac:dyDescent="0.35"/>
    <row r="207" s="77" customFormat="1" x14ac:dyDescent="0.35"/>
    <row r="208" s="77" customFormat="1" x14ac:dyDescent="0.35"/>
    <row r="209" s="77" customFormat="1" x14ac:dyDescent="0.35"/>
    <row r="210" s="77" customFormat="1" x14ac:dyDescent="0.35"/>
    <row r="211" s="77" customFormat="1" x14ac:dyDescent="0.35"/>
    <row r="212" s="77" customFormat="1" x14ac:dyDescent="0.35"/>
    <row r="213" s="77" customFormat="1" x14ac:dyDescent="0.35"/>
    <row r="214" s="77" customFormat="1" x14ac:dyDescent="0.35"/>
    <row r="215" s="77" customFormat="1" x14ac:dyDescent="0.35"/>
    <row r="216" s="77" customFormat="1" x14ac:dyDescent="0.35"/>
    <row r="217" s="77" customFormat="1" x14ac:dyDescent="0.35"/>
    <row r="218" s="77" customFormat="1" x14ac:dyDescent="0.35"/>
    <row r="219" s="77" customFormat="1" x14ac:dyDescent="0.35"/>
    <row r="220" s="77" customFormat="1" x14ac:dyDescent="0.35"/>
    <row r="221" s="77" customFormat="1" x14ac:dyDescent="0.35"/>
    <row r="222" s="77" customFormat="1" x14ac:dyDescent="0.35"/>
    <row r="223" s="77" customFormat="1" x14ac:dyDescent="0.35"/>
    <row r="224" s="77" customFormat="1" x14ac:dyDescent="0.35"/>
    <row r="225" s="77" customFormat="1" x14ac:dyDescent="0.35"/>
    <row r="226" s="77" customFormat="1" x14ac:dyDescent="0.35"/>
    <row r="227" s="77" customFormat="1" x14ac:dyDescent="0.35"/>
    <row r="228" s="77" customFormat="1" x14ac:dyDescent="0.35"/>
    <row r="229" s="77" customFormat="1" x14ac:dyDescent="0.35"/>
    <row r="230" s="77" customFormat="1" x14ac:dyDescent="0.35"/>
    <row r="231" s="77" customFormat="1" x14ac:dyDescent="0.35"/>
    <row r="232" s="77" customFormat="1" x14ac:dyDescent="0.35"/>
    <row r="233" s="77" customFormat="1" x14ac:dyDescent="0.35"/>
    <row r="234" s="77" customFormat="1" x14ac:dyDescent="0.35"/>
    <row r="235" s="77" customFormat="1" x14ac:dyDescent="0.35"/>
    <row r="236" s="77" customFormat="1" x14ac:dyDescent="0.35"/>
    <row r="237" s="77" customFormat="1" x14ac:dyDescent="0.35"/>
    <row r="238" s="77" customFormat="1" x14ac:dyDescent="0.35"/>
    <row r="239" s="77" customFormat="1" x14ac:dyDescent="0.35"/>
    <row r="240" s="77" customFormat="1" x14ac:dyDescent="0.35"/>
    <row r="241" s="77" customFormat="1" x14ac:dyDescent="0.35"/>
    <row r="242" s="77" customFormat="1" x14ac:dyDescent="0.35"/>
    <row r="243" s="77" customFormat="1" x14ac:dyDescent="0.35"/>
    <row r="244" s="77" customFormat="1" x14ac:dyDescent="0.35"/>
    <row r="245" s="77" customFormat="1" x14ac:dyDescent="0.35"/>
    <row r="246" s="77" customFormat="1" x14ac:dyDescent="0.35"/>
    <row r="247" s="77" customFormat="1" x14ac:dyDescent="0.35"/>
    <row r="248" s="77" customFormat="1" x14ac:dyDescent="0.35"/>
  </sheetData>
  <sheetProtection insertRows="0"/>
  <mergeCells count="79">
    <mergeCell ref="G69:H69"/>
    <mergeCell ref="F84:H84"/>
    <mergeCell ref="F85:H85"/>
    <mergeCell ref="B73:J73"/>
    <mergeCell ref="B76:C77"/>
    <mergeCell ref="B80:C81"/>
    <mergeCell ref="B84:C85"/>
    <mergeCell ref="D76:E76"/>
    <mergeCell ref="D80:E80"/>
    <mergeCell ref="D84:E84"/>
    <mergeCell ref="B83:I83"/>
    <mergeCell ref="B79:I79"/>
    <mergeCell ref="H33:I33"/>
    <mergeCell ref="B26:C26"/>
    <mergeCell ref="D26:E26"/>
    <mergeCell ref="F21:G21"/>
    <mergeCell ref="F22:G22"/>
    <mergeCell ref="F25:G25"/>
    <mergeCell ref="F26:G26"/>
    <mergeCell ref="B21:C21"/>
    <mergeCell ref="B22:C22"/>
    <mergeCell ref="D21:E21"/>
    <mergeCell ref="B25:C25"/>
    <mergeCell ref="D25:E25"/>
    <mergeCell ref="D22:E22"/>
    <mergeCell ref="E12:F12"/>
    <mergeCell ref="H29:I29"/>
    <mergeCell ref="H30:I30"/>
    <mergeCell ref="H31:I31"/>
    <mergeCell ref="H32:I32"/>
    <mergeCell ref="B87:I87"/>
    <mergeCell ref="B88:C89"/>
    <mergeCell ref="D88:E88"/>
    <mergeCell ref="B75:I75"/>
    <mergeCell ref="G82:I82"/>
    <mergeCell ref="G86:I86"/>
    <mergeCell ref="D77:E77"/>
    <mergeCell ref="D81:E81"/>
    <mergeCell ref="D85:E85"/>
    <mergeCell ref="F76:H76"/>
    <mergeCell ref="F77:H77"/>
    <mergeCell ref="F89:H89"/>
    <mergeCell ref="F88:H88"/>
    <mergeCell ref="D89:E89"/>
    <mergeCell ref="F80:H80"/>
    <mergeCell ref="F81:H81"/>
    <mergeCell ref="C56:D56"/>
    <mergeCell ref="I56:J56"/>
    <mergeCell ref="C58:D58"/>
    <mergeCell ref="B4:J4"/>
    <mergeCell ref="B5:J5"/>
    <mergeCell ref="E9:F9"/>
    <mergeCell ref="E10:F10"/>
    <mergeCell ref="E11:F11"/>
    <mergeCell ref="B7:J7"/>
    <mergeCell ref="B6:J6"/>
    <mergeCell ref="B18:J18"/>
    <mergeCell ref="B50:J50"/>
    <mergeCell ref="B9:D9"/>
    <mergeCell ref="B10:D10"/>
    <mergeCell ref="B11:D11"/>
    <mergeCell ref="B12:D12"/>
    <mergeCell ref="H43:I43"/>
    <mergeCell ref="H44:I44"/>
    <mergeCell ref="H45:I45"/>
    <mergeCell ref="B53:J53"/>
    <mergeCell ref="H36:I36"/>
    <mergeCell ref="H34:I34"/>
    <mergeCell ref="H35:I35"/>
    <mergeCell ref="H37:I37"/>
    <mergeCell ref="H38:I38"/>
    <mergeCell ref="H39:I39"/>
    <mergeCell ref="I58:J58"/>
    <mergeCell ref="I59:J59"/>
    <mergeCell ref="I57:J57"/>
    <mergeCell ref="H63:I63"/>
    <mergeCell ref="B65:J65"/>
    <mergeCell ref="I61:J61"/>
    <mergeCell ref="C57:D57"/>
  </mergeCells>
  <dataValidations disablePrompts="1" count="1">
    <dataValidation type="textLength" operator="lessThanOrEqual" allowBlank="1" showInputMessage="1" showErrorMessage="1" errorTitle="Narration" error="Limit of 40 characters" sqref="H30:I39" xr:uid="{51DA3C58-59CC-48FC-AD05-DF60FE491DF2}">
      <formula1>40</formula1>
    </dataValidation>
  </dataValidations>
  <pageMargins left="0.70866141732283472" right="0.70866141732283472" top="0.74803149606299213" bottom="0.74803149606299213" header="0.31496062992125984" footer="0.31496062992125984"/>
  <pageSetup paperSize="9" scale="82" fitToHeight="0" orientation="portrait" r:id="rId1"/>
  <headerFooter>
    <oddFooter xml:space="preserve">&amp;L14 March 2025&amp;CPage &amp;P of 2&amp;RFM033 </oddFooter>
  </headerFooter>
  <rowBreaks count="1" manualBreakCount="1">
    <brk id="41" max="16383" man="1"/>
  </rowBreaks>
  <colBreaks count="1" manualBreakCount="1">
    <brk id="10" max="1048575" man="1"/>
  </colBreaks>
  <ignoredErrors>
    <ignoredError sqref="J71 I60:J60 J59 J40:J43 J61 J45:J4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71812-5B95-45E5-9F11-2CC21E66E1EA}">
  <sheetPr>
    <pageSetUpPr fitToPage="1"/>
  </sheetPr>
  <dimension ref="A1:H23"/>
  <sheetViews>
    <sheetView workbookViewId="0">
      <selection activeCell="H20" sqref="H20"/>
    </sheetView>
  </sheetViews>
  <sheetFormatPr defaultRowHeight="15" x14ac:dyDescent="0.35"/>
  <cols>
    <col min="1" max="1" width="7.33203125" customWidth="1"/>
    <col min="2" max="4" width="10.6640625" customWidth="1"/>
    <col min="5" max="5" width="13.5546875" customWidth="1"/>
    <col min="6" max="6" width="13.5546875" hidden="1" customWidth="1"/>
    <col min="7" max="7" width="38.6640625" customWidth="1"/>
  </cols>
  <sheetData>
    <row r="1" spans="1:8" x14ac:dyDescent="0.35">
      <c r="A1" s="4" t="s">
        <v>46</v>
      </c>
      <c r="B1" s="5"/>
      <c r="C1" s="5"/>
      <c r="D1" s="5"/>
      <c r="E1" s="6"/>
      <c r="F1" s="6"/>
      <c r="G1" s="7"/>
    </row>
    <row r="2" spans="1:8" ht="15.6" thickBot="1" x14ac:dyDescent="0.4">
      <c r="A2" s="17" t="s">
        <v>47</v>
      </c>
      <c r="B2" s="18" t="s">
        <v>11</v>
      </c>
      <c r="C2" s="18" t="s">
        <v>13</v>
      </c>
      <c r="D2" s="18" t="s">
        <v>14</v>
      </c>
      <c r="E2" s="19" t="s">
        <v>12</v>
      </c>
      <c r="F2" s="105"/>
      <c r="G2" s="20" t="s">
        <v>10</v>
      </c>
    </row>
    <row r="3" spans="1:8" x14ac:dyDescent="0.35">
      <c r="A3" s="21">
        <v>40</v>
      </c>
      <c r="B3" s="22">
        <f>'FM033'!D30</f>
        <v>3420</v>
      </c>
      <c r="C3" s="22">
        <f>'FM033'!F30</f>
        <v>0</v>
      </c>
      <c r="D3" s="22">
        <f>'FM033'!G30</f>
        <v>0</v>
      </c>
      <c r="E3" s="23">
        <f>'FM033'!J30</f>
        <v>0</v>
      </c>
      <c r="F3" s="23"/>
      <c r="G3" s="24">
        <f>'FM033'!H30</f>
        <v>0</v>
      </c>
    </row>
    <row r="4" spans="1:8" x14ac:dyDescent="0.35">
      <c r="A4" s="11">
        <v>40</v>
      </c>
      <c r="B4" s="102">
        <f>'FM033'!D31</f>
        <v>3380</v>
      </c>
      <c r="C4" s="102">
        <f>'FM033'!F31</f>
        <v>0</v>
      </c>
      <c r="D4" s="102">
        <f>'FM033'!G31</f>
        <v>0</v>
      </c>
      <c r="E4" s="106">
        <f>'FM033'!J31</f>
        <v>0</v>
      </c>
      <c r="F4" s="106"/>
      <c r="G4" s="12">
        <f>'FM033'!H31</f>
        <v>0</v>
      </c>
    </row>
    <row r="5" spans="1:8" x14ac:dyDescent="0.35">
      <c r="A5" s="11">
        <v>40</v>
      </c>
      <c r="B5" s="102">
        <f>'FM033'!D32</f>
        <v>3381</v>
      </c>
      <c r="C5" s="102">
        <f>'FM033'!F32</f>
        <v>0</v>
      </c>
      <c r="D5" s="102">
        <f>'FM033'!G32</f>
        <v>0</v>
      </c>
      <c r="E5" s="106">
        <f>'FM033'!J32</f>
        <v>0</v>
      </c>
      <c r="F5" s="106"/>
      <c r="G5" s="12">
        <f>'FM033'!H32</f>
        <v>0</v>
      </c>
    </row>
    <row r="6" spans="1:8" x14ac:dyDescent="0.35">
      <c r="A6" s="11">
        <v>40</v>
      </c>
      <c r="B6" s="102">
        <f>'FM033'!D33</f>
        <v>3390</v>
      </c>
      <c r="C6" s="102">
        <f>'FM033'!F33</f>
        <v>0</v>
      </c>
      <c r="D6" s="102">
        <f>'FM033'!G33</f>
        <v>0</v>
      </c>
      <c r="E6" s="106">
        <f>'FM033'!J33</f>
        <v>0</v>
      </c>
      <c r="F6" s="106"/>
      <c r="G6" s="12">
        <f>'FM033'!H33</f>
        <v>0</v>
      </c>
    </row>
    <row r="7" spans="1:8" x14ac:dyDescent="0.35">
      <c r="A7" s="11">
        <v>40</v>
      </c>
      <c r="B7" s="102">
        <f>'FM033'!D34</f>
        <v>3360</v>
      </c>
      <c r="C7" s="102">
        <f>'FM033'!F34</f>
        <v>0</v>
      </c>
      <c r="D7" s="102">
        <f>'FM033'!G34</f>
        <v>0</v>
      </c>
      <c r="E7" s="106">
        <f>'FM033'!J34</f>
        <v>0</v>
      </c>
      <c r="F7" s="106"/>
      <c r="G7" s="12">
        <f>'FM033'!H34</f>
        <v>0</v>
      </c>
    </row>
    <row r="8" spans="1:8" x14ac:dyDescent="0.35">
      <c r="A8" s="11">
        <v>40</v>
      </c>
      <c r="B8" s="102">
        <f>'FM033'!D35</f>
        <v>3480</v>
      </c>
      <c r="C8" s="102">
        <f>'FM033'!F35</f>
        <v>0</v>
      </c>
      <c r="D8" s="102">
        <f>'FM033'!G35</f>
        <v>0</v>
      </c>
      <c r="E8" s="106">
        <f>'FM033'!J35</f>
        <v>0</v>
      </c>
      <c r="F8" s="106"/>
      <c r="G8" s="12">
        <f>'FM033'!H35</f>
        <v>0</v>
      </c>
    </row>
    <row r="9" spans="1:8" x14ac:dyDescent="0.35">
      <c r="A9" s="11">
        <v>40</v>
      </c>
      <c r="B9" s="102">
        <f>'FM033'!D37</f>
        <v>0</v>
      </c>
      <c r="C9" s="102">
        <f>'FM033'!F37</f>
        <v>0</v>
      </c>
      <c r="D9" s="102">
        <f>'FM033'!G37</f>
        <v>0</v>
      </c>
      <c r="E9" s="106">
        <f>'FM033'!J37</f>
        <v>0</v>
      </c>
      <c r="F9" s="106"/>
      <c r="G9" s="12">
        <f>'FM033'!H37</f>
        <v>0</v>
      </c>
    </row>
    <row r="10" spans="1:8" x14ac:dyDescent="0.35">
      <c r="A10" s="11">
        <v>40</v>
      </c>
      <c r="B10" s="102">
        <f>'FM033'!D38</f>
        <v>0</v>
      </c>
      <c r="C10" s="102">
        <f>'FM033'!F38</f>
        <v>0</v>
      </c>
      <c r="D10" s="102">
        <f>'FM033'!G38</f>
        <v>0</v>
      </c>
      <c r="E10" s="106">
        <f>'FM033'!J38</f>
        <v>0</v>
      </c>
      <c r="F10" s="106"/>
      <c r="G10" s="12">
        <f>'FM033'!H38</f>
        <v>0</v>
      </c>
    </row>
    <row r="11" spans="1:8" x14ac:dyDescent="0.35">
      <c r="A11" s="11">
        <v>40</v>
      </c>
      <c r="B11" s="102">
        <f>'FM033'!D39</f>
        <v>0</v>
      </c>
      <c r="C11" s="102">
        <f>'FM033'!F39</f>
        <v>0</v>
      </c>
      <c r="D11" s="102">
        <f>'FM033'!G39</f>
        <v>0</v>
      </c>
      <c r="E11" s="106">
        <f>'FM033'!J39</f>
        <v>0</v>
      </c>
      <c r="F11" s="106"/>
      <c r="G11" s="12">
        <f>'FM033'!H39</f>
        <v>0</v>
      </c>
    </row>
    <row r="12" spans="1:8" x14ac:dyDescent="0.35">
      <c r="A12" s="11">
        <v>50</v>
      </c>
      <c r="B12" s="102">
        <f>'FM033'!D44</f>
        <v>4830</v>
      </c>
      <c r="C12" s="102">
        <f>'FM033'!F44</f>
        <v>0</v>
      </c>
      <c r="D12" s="102">
        <f>'FM033'!G44</f>
        <v>0</v>
      </c>
      <c r="E12" s="104">
        <f>'FM033'!J44-'FM033'!J68</f>
        <v>0</v>
      </c>
      <c r="F12" s="104"/>
      <c r="G12" s="25" t="s">
        <v>51</v>
      </c>
    </row>
    <row r="13" spans="1:8" x14ac:dyDescent="0.35">
      <c r="A13" s="11">
        <v>50</v>
      </c>
      <c r="B13" s="102">
        <f>'FM033'!D45</f>
        <v>4837</v>
      </c>
      <c r="C13" s="102">
        <f>'FM033'!F45</f>
        <v>0</v>
      </c>
      <c r="D13" s="102">
        <f>'FM033'!G45</f>
        <v>0</v>
      </c>
      <c r="E13" s="104">
        <f>'FM033'!J45-'FM033'!J69</f>
        <v>0</v>
      </c>
      <c r="F13" s="104"/>
      <c r="G13" s="25" t="s">
        <v>51</v>
      </c>
    </row>
    <row r="14" spans="1:8" x14ac:dyDescent="0.35">
      <c r="A14" s="11">
        <v>50</v>
      </c>
      <c r="B14" s="103">
        <f>'FM033'!F57</f>
        <v>4830</v>
      </c>
      <c r="C14" s="103">
        <f>'FM033'!G57</f>
        <v>0</v>
      </c>
      <c r="D14" s="103">
        <f>'FM033'!H57</f>
        <v>0</v>
      </c>
      <c r="E14" s="104" cm="1">
        <f t="array" ref="E14:F14">'FM033'!I57:J57</f>
        <v>0</v>
      </c>
      <c r="F14" s="104">
        <v>0</v>
      </c>
      <c r="G14" s="25" t="s">
        <v>69</v>
      </c>
      <c r="H14" s="3"/>
    </row>
    <row r="15" spans="1:8" ht="15.6" thickBot="1" x14ac:dyDescent="0.4">
      <c r="A15" s="13">
        <v>50</v>
      </c>
      <c r="B15" s="14">
        <f>'FM033'!F58</f>
        <v>4837</v>
      </c>
      <c r="C15" s="14">
        <f>'FM033'!G58</f>
        <v>0</v>
      </c>
      <c r="D15" s="14">
        <f>'FM033'!H58</f>
        <v>0</v>
      </c>
      <c r="E15" s="26" cm="1">
        <f t="array" ref="E15:F15">'FM033'!I58:J58</f>
        <v>0</v>
      </c>
      <c r="F15" s="26">
        <v>0</v>
      </c>
      <c r="G15" s="15" t="s">
        <v>69</v>
      </c>
      <c r="H15" s="3"/>
    </row>
    <row r="16" spans="1:8" x14ac:dyDescent="0.35">
      <c r="A16" s="1"/>
      <c r="B16" s="1"/>
      <c r="C16" s="1"/>
      <c r="D16" s="1"/>
    </row>
    <row r="17" spans="1:6" x14ac:dyDescent="0.35">
      <c r="A17" s="169" t="s">
        <v>49</v>
      </c>
      <c r="B17" s="169"/>
      <c r="C17" s="169"/>
      <c r="D17" s="169"/>
      <c r="E17" s="16">
        <f ca="1">ROUND(SUMIF(A3:E15,40,E3:E15),2)</f>
        <v>0</v>
      </c>
      <c r="F17" s="9"/>
    </row>
    <row r="18" spans="1:6" x14ac:dyDescent="0.35">
      <c r="A18" s="169" t="s">
        <v>50</v>
      </c>
      <c r="B18" s="169"/>
      <c r="C18" s="169"/>
      <c r="D18" s="169"/>
      <c r="E18" s="16">
        <f ca="1">ROUND(SUMIF(A3:E15,50,E3:E15),2)</f>
        <v>0</v>
      </c>
      <c r="F18" s="9"/>
    </row>
    <row r="19" spans="1:6" x14ac:dyDescent="0.35">
      <c r="A19" s="8"/>
      <c r="B19" s="8"/>
      <c r="C19" s="8"/>
      <c r="D19" s="8"/>
      <c r="E19" s="9"/>
      <c r="F19" s="9"/>
    </row>
    <row r="20" spans="1:6" x14ac:dyDescent="0.35">
      <c r="A20" s="8"/>
      <c r="B20" s="8"/>
      <c r="C20" s="8"/>
      <c r="D20" s="8"/>
      <c r="E20" s="10" t="str">
        <f ca="1">IF(E17=E18,"Journal balances","Journal does not balance, please correct")</f>
        <v>Journal balances</v>
      </c>
      <c r="F20" s="10"/>
    </row>
    <row r="21" spans="1:6" x14ac:dyDescent="0.35">
      <c r="A21" s="1"/>
      <c r="B21" s="1"/>
      <c r="C21" s="1"/>
      <c r="D21" s="1"/>
    </row>
    <row r="23" spans="1:6" x14ac:dyDescent="0.35">
      <c r="A23" s="107" t="s">
        <v>70</v>
      </c>
    </row>
  </sheetData>
  <mergeCells count="2">
    <mergeCell ref="A18:D18"/>
    <mergeCell ref="A17:D17"/>
  </mergeCells>
  <conditionalFormatting sqref="E20:F20">
    <cfRule type="cellIs" dxfId="1" priority="1" operator="equal">
      <formula>"Journal does not balance, please correct"</formula>
    </cfRule>
    <cfRule type="cellIs" dxfId="0" priority="2" operator="equal">
      <formula>"Journal balances"</formula>
    </cfRule>
  </conditionalFormatting>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FM033</vt:lpstr>
      <vt:lpstr>Journal - for office use</vt:lpstr>
      <vt:lpstr>'FM033'!Print_Area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FM033: Clearing of Advance</dc:title>
  <dc:creator>Kim Boshoff</dc:creator>
  <cp:keywords>FM033; FM forms</cp:keywords>
  <cp:lastModifiedBy>Jenny Wood</cp:lastModifiedBy>
  <cp:lastPrinted>2025-03-14T10:18:32Z</cp:lastPrinted>
  <dcterms:created xsi:type="dcterms:W3CDTF">2022-08-05T11:59:48Z</dcterms:created>
  <dcterms:modified xsi:type="dcterms:W3CDTF">2025-03-14T10:18:36Z</dcterms:modified>
</cp:coreProperties>
</file>